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\\10.209.42.2\seges\CENTRAL\CGSEC\ALMOXARIFADO VIRTUAL NACIONAL\20 - PESQUISA DE PREÇOS\Adesões\Nova pasta\"/>
    </mc:Choice>
  </mc:AlternateContent>
  <xr:revisionPtr revIDLastSave="0" documentId="8_{DC78C7CE-6822-4864-AA99-595E6FF4D52B}" xr6:coauthVersionLast="47" xr6:coauthVersionMax="47" xr10:uidLastSave="{00000000-0000-0000-0000-000000000000}"/>
  <bookViews>
    <workbookView xWindow="32220" yWindow="3450" windowWidth="24765" windowHeight="11385" xr2:uid="{E7B51DC4-FFAB-4112-9578-175A06ACAB85}"/>
  </bookViews>
  <sheets>
    <sheet name="ITEM" sheetId="1" r:id="rId1"/>
  </sheets>
  <definedNames>
    <definedName name="_xlnm._FilterDatabase" localSheetId="0" hidden="1">ITEM!$A$6:$S$780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2" i="1" l="1"/>
  <c r="S90" i="1"/>
  <c r="S89" i="1"/>
  <c r="S91" i="1" l="1"/>
  <c r="S93" i="1" s="1"/>
  <c r="R93" i="1" l="1"/>
</calcChain>
</file>

<file path=xl/sharedStrings.xml><?xml version="1.0" encoding="utf-8"?>
<sst xmlns="http://schemas.openxmlformats.org/spreadsheetml/2006/main" count="1161" uniqueCount="439">
  <si>
    <t>Filtro do relatório:</t>
  </si>
  <si>
    <t>Identif Compra</t>
  </si>
  <si>
    <t>Identif Item Compra</t>
  </si>
  <si>
    <t>Modalidade Compra</t>
  </si>
  <si>
    <t>Codigo Material Serviço</t>
  </si>
  <si>
    <t>Unidade Fornecimento</t>
  </si>
  <si>
    <t>Marca Material Compra</t>
  </si>
  <si>
    <t>Métrica</t>
  </si>
  <si>
    <t>Nome Fornecedor</t>
  </si>
  <si>
    <t>Cod UResp Compra</t>
  </si>
  <si>
    <t>Órgão</t>
  </si>
  <si>
    <t>Órgão Sup UResp Compra</t>
  </si>
  <si>
    <t>Órgão UResp Compra</t>
  </si>
  <si>
    <t>UF UResp Compra</t>
  </si>
  <si>
    <t>Mês Resultado Compra</t>
  </si>
  <si>
    <t>Valor</t>
  </si>
  <si>
    <t>Especificação</t>
  </si>
  <si>
    <t>Descrição</t>
  </si>
  <si>
    <t>Desc Compl Item Compra</t>
  </si>
  <si>
    <t>MÉDIA</t>
  </si>
  <si>
    <t>DESVIO</t>
  </si>
  <si>
    <t>COEFICIENTE</t>
  </si>
  <si>
    <t>MEDIANA</t>
  </si>
  <si>
    <t>Pesquisa de preço. Almoxarifado Virtual - Papel fotográfico</t>
  </si>
  <si>
    <t>({Mês Resultado Compra} = Dez 2020, Jan 2021, Fev 2021, Mar 2021, Abr 2021, Mai 2021) E ({Valor Unitário Homologado} &gt; 0) E ({Padrão Desc Material} = PAPEL GLOSSY, PAPEL PHOTO QUALITY GLOSSY FILM, PAPEL FOTOGRÁFICO)</t>
  </si>
  <si>
    <t>09002605000202020</t>
  </si>
  <si>
    <t>0900260500020202000021</t>
  </si>
  <si>
    <t>Pregão</t>
  </si>
  <si>
    <t xml:space="preserve"> PAPEL GLOSSY, MATERIAL:CELULOSE VEGETAL, COMPRIMENTO:20 M, LARGURA:914 MM, GRAMATURA:150 G/M2, MODELO:PLOTTER, TIPO:ADESIVO, APLICAÇÃO:IMPRESSÕES GRÁFICAS</t>
  </si>
  <si>
    <t>PAPEL GLOSSY, MATERIAL CELULOSE VEGETAL, COMPRIMENTO 20 M, LARGURA 914 MM, GRAMATURA 150 G/M2, MODELO PLOTTER, TIPO ADESIVO, APLICAÇÃO IMPRESSÕES GRÁFICAS</t>
  </si>
  <si>
    <t>UNIDADE</t>
  </si>
  <si>
    <t>FASSON</t>
  </si>
  <si>
    <t>Valor Unitário Homologado</t>
  </si>
  <si>
    <t>BRASILIA PAPEIS EIRELI</t>
  </si>
  <si>
    <t>SECRETARIA DO CONSELHO DA JUSTICA FEDERAL-DF</t>
  </si>
  <si>
    <t>JUSTICA FEDERAL</t>
  </si>
  <si>
    <t>DF</t>
  </si>
  <si>
    <t>Dez 2020</t>
  </si>
  <si>
    <t>12062305000662020</t>
  </si>
  <si>
    <t>1206230500066202000090</t>
  </si>
  <si>
    <t xml:space="preserve"> PAPEL FOTOGRÁFICO, COR:BRANCA, CARACTERÍSTICAS ADICIONAIS:FORMATO A4, GRAMATURA:230 G/M2, COMPATIBILIDADE:IMPRESSORA LASER</t>
  </si>
  <si>
    <t>PAPEL FOTOGRÁFICO, COR BRANCA, CARACTERÍSTICAS ADICIONAIS FORMATO A4, GRAMATURA 230 G/M2, COMPATIBILIDADE IMPRESSORA LASER</t>
  </si>
  <si>
    <t>FOLHA</t>
  </si>
  <si>
    <t>OFF PAPER</t>
  </si>
  <si>
    <t>CBPR MATERIAIS E SERVICOS LTDA</t>
  </si>
  <si>
    <t>BASE AéREA DOS AFONSOS</t>
  </si>
  <si>
    <t>MINISTERIO DEFESA</t>
  </si>
  <si>
    <t>COMANDO DA AERONAUTICA</t>
  </si>
  <si>
    <t>RJ</t>
  </si>
  <si>
    <t>Mar 2021</t>
  </si>
  <si>
    <t>1206230500066202000091</t>
  </si>
  <si>
    <t>ALL SALES COMERCIO E SERVICOS LTDA</t>
  </si>
  <si>
    <t>1206230500066202000092</t>
  </si>
  <si>
    <t xml:space="preserve"> PAPEL FOTOGRÁFICO, PAPEL FOTOGRÁFICO</t>
  </si>
  <si>
    <t>PAPEL FOTOGRÁFIO A3   230GR   BRILHANTE COM 100 FLS</t>
  </si>
  <si>
    <t>1206230500066202000093</t>
  </si>
  <si>
    <t>PAPEL FOTOGRÁFIO ADESIVO A4   115GR   BRILHANTE COM 100 FLS</t>
  </si>
  <si>
    <t>13002306000072020</t>
  </si>
  <si>
    <t>1300230600007202000014</t>
  </si>
  <si>
    <t>Dispensa de Licitação</t>
  </si>
  <si>
    <t xml:space="preserve"> PAPEL GLOSSY, MATERIAL:CELULOSE VEGETAL, COMPRIMENTO:297 MM, LARGURA:210 MM, GRAMATURA:180 G/M2, APLICAÇÃO:IMPRESSORA JATO DE TINTA, FORMATO:A4</t>
  </si>
  <si>
    <t>PAPEL GLOSSY, MATERIAL CELULOSE VEGETAL, COMPRIMENTO 297 MM, LARGURA 210 MM, GRAMATURA 180 G/M2, APLICAÇÃO IMPRESSORA JATO DE TINTA, FORMATO A4</t>
  </si>
  <si>
    <t>CHAMEX</t>
  </si>
  <si>
    <t>ELIAS AVELINO DOS SANTOS</t>
  </si>
  <si>
    <t>SUPERINT.FEDERAL DE AGRIC.PECUARIA E ABASTEC.</t>
  </si>
  <si>
    <t>MINIST. DA AGRICUL.,PECUARIA E ABASTECIMENTO</t>
  </si>
  <si>
    <t>RN</t>
  </si>
  <si>
    <t>15302805000432020</t>
  </si>
  <si>
    <t>1530280500043202000199</t>
  </si>
  <si>
    <t>19890 - PAPEL FOTOGRÁFICO, PARA IMPRESSORA JATO DE TINTA (CX. COM 50).</t>
  </si>
  <si>
    <t>CAIXA</t>
  </si>
  <si>
    <t>MASTERPRINT</t>
  </si>
  <si>
    <t>MIRIAM IMACULADA RODRIGUES MARQUES</t>
  </si>
  <si>
    <t>UNIVERSIDADE FEDERAL DE ALFENAS</t>
  </si>
  <si>
    <t>MINISTERIO DA EDUCACAO</t>
  </si>
  <si>
    <t>MG</t>
  </si>
  <si>
    <t>Jan 2021</t>
  </si>
  <si>
    <t>15306105000382020</t>
  </si>
  <si>
    <t>1530610500038202000009</t>
  </si>
  <si>
    <t>PAPEL JAPONÊS, TIPO TENGUJO W-1, GRAMATURA 10 G/M2, COR BRANCA, MEDIDA 97 X 64  CM. FIBRAS VEGETAIS LONGAS CÂNHAMO DE MANILA E KOZO, PASTA DE RAÍZES DE TOROR OAOI (NERI), FEITO A MÁQUINA, PH NEUTRO, LIVRE DE ÁCIDOS, ISENTO DE IMPUREZAS E ADITIVOS COLANTES, COM SUPERFÍCIE LISA E MACIA, PAPEL COM DUAS ARESTAS APARA DAS.</t>
  </si>
  <si>
    <t>CR</t>
  </si>
  <si>
    <t>MC RESTAURACAO, COMERCIO, IMPORTACAO E EXPORTACAO EIRELI</t>
  </si>
  <si>
    <t>MEC/UNIVERSIDADE FEDERAL DE JUIZ DE FORA</t>
  </si>
  <si>
    <t>UNIVERSIDADE FEDERAL DE JUIZ DE FORA</t>
  </si>
  <si>
    <t>15312006000262020</t>
  </si>
  <si>
    <t>1531200600026202000011</t>
  </si>
  <si>
    <t xml:space="preserve"> PAPEL FOTOGRÁFICO, TIPO:GLOSSY BRILHANTE, LARGURA:210 MM, COMPRIMENTO:297 MM, GRAMATURA:180 G/M2, COMPATIBILIDADE:IMPRESSORA JATO DE TINTA / LASER</t>
  </si>
  <si>
    <t>PAPEL FOTOGRÁFICO, TIPO GLOSSY BRILHANTE, LARGURA 210 MM, COMPRIMENTO 297 MM, GRAMATURA 180 G/M2, COMPATIBILIDADE IMPRESSORA JATO DE TINTA/ LASER</t>
  </si>
  <si>
    <t>CAIXA 50,00 FL</t>
  </si>
  <si>
    <t>OFF¿PAPER</t>
  </si>
  <si>
    <t>CHU'S PAPELARIA LTDA</t>
  </si>
  <si>
    <t>MEC-CENTRO CIENC.MAT.E DA NATUREZA DA UF/RJ</t>
  </si>
  <si>
    <t>UNIVERSIDADE FEDERAL DO RIO DE JANEIRO</t>
  </si>
  <si>
    <t>15812605000252020</t>
  </si>
  <si>
    <t>1581260500025202000167</t>
  </si>
  <si>
    <t>P&amp;M COMERCIAL E DISTRIBUIDORA DE PRODUTOS E EQUIPAMENTOS - EIRELI</t>
  </si>
  <si>
    <t>INST.FED.SUL R.GRANDENSE</t>
  </si>
  <si>
    <t>INST.FED.DE EDUC.,CIE.E TEC.SUL-RIO-GRANDENSE</t>
  </si>
  <si>
    <t>RS</t>
  </si>
  <si>
    <t>Abr 2021</t>
  </si>
  <si>
    <t>15815605000242020</t>
  </si>
  <si>
    <t>1581560500024202000007</t>
  </si>
  <si>
    <t xml:space="preserve"> PAPEL FOTOGRÁFICO, TIPO:ENDURA BRILHANTE, COR:BRANCA, LARGURA:210 MM, COMPRIMENTO:297 MM, USO:IMPRIMIR FOTOGRAFIA</t>
  </si>
  <si>
    <t>PAPEL FOTOGRÁFICO, TIPO ENDURA BRILHANTE, COR BRANCA, LARGURA 210 MM, COMPRIMENTO 297 MM, USO IMPRIMIR FOTOGRAFIA</t>
  </si>
  <si>
    <t>PACOTE 100,00 FL</t>
  </si>
  <si>
    <t>GRAFICPAPER COMERCIO E SERVICOS EIRELI</t>
  </si>
  <si>
    <t>INST.FED.DE EDUC.,CIENC.E TEC.DO ACRE</t>
  </si>
  <si>
    <t>INST.FED.DE EDUC.,CIENC E TEC. DO ACRE</t>
  </si>
  <si>
    <t>AC</t>
  </si>
  <si>
    <t>15830605000112020</t>
  </si>
  <si>
    <t>1583060500011202000078</t>
  </si>
  <si>
    <t>PAPEL FOTOGRÁFICO, TAMANHO A4, PARA CONFECÇÃO DE PLACAS DE CIRCUITO IMPRESSO -  IMPRIMIR EXCLUSIVAMENTE EM IMPRESSORAS A LASER. (180 GRAMAS), PACOTE COM 20 F OLHAS</t>
  </si>
  <si>
    <t>N. E. MARTINS COMERCIO DE ARMARINHO LTDA</t>
  </si>
  <si>
    <t>INST.FED.PARÁ/CAMPUS BELEM</t>
  </si>
  <si>
    <t>INST.FED.DE EDUC.,CIENC.E TEC.DO PARA</t>
  </si>
  <si>
    <t>PA</t>
  </si>
  <si>
    <t>15833505000072020</t>
  </si>
  <si>
    <t>1583350500007202000028</t>
  </si>
  <si>
    <t>PAPEL FOTOGRÁFICO BRILHANTE NO TAMANHO A4 (210X297MM) COM GRAMATURA DE 115G/M²  E PACOTES COM 100 FOLHAS. IMPRESSÃO RESISTENTE A ÁGUA E SECAGEM INSTANTÂNEA S ÃO ALGUMAS QUALIDADES DOS PAPEIS MARPAX.</t>
  </si>
  <si>
    <t>PACOTE</t>
  </si>
  <si>
    <t>M. PRINT</t>
  </si>
  <si>
    <t>MAXIM QUALITTA COMERCIO LTDA</t>
  </si>
  <si>
    <t>INST.FED.DE MATO GROSSO/CAMPUS SãO VICENTE</t>
  </si>
  <si>
    <t>INSTITUTO FEDERAL DE MATO GROSSO</t>
  </si>
  <si>
    <t>MT</t>
  </si>
  <si>
    <t>1583350500007202000029</t>
  </si>
  <si>
    <t>PAPEL FOTOGRÁFICO ADESIVO 115G A4 210X297MM 50 FLS</t>
  </si>
  <si>
    <t>1583350500007202000030</t>
  </si>
  <si>
    <t>PAPEL FOTOGRÁFICO FOSCO NO TAMANHO A4 (210X297MM) COM GRAMATURA DE 180G/M² E P ACOTES COM 50 FOLHAS . IMPRESSÃO RESISTENTE A ÁGUA E SECAGEM INSTANTÂNEA SÃO A LGUMAS QUALIDADES DOS PAPEIS</t>
  </si>
  <si>
    <t>16000506000142021</t>
  </si>
  <si>
    <t>1600050600014202100001</t>
  </si>
  <si>
    <t xml:space="preserve"> PAPEL FOTOGRÁFICO, TIPO:FOSCO, COR:BRANCA, LARGURA:914 MM, COMPRIMENTO:30 M, USO:FOTOGRAFIA, GRAMATURA:190 G/M2</t>
  </si>
  <si>
    <t>PAPEL FOTOGRÁFICO, TIPO FOSCO, COR BRANCA, LARGURA 914 MM, COMPRIMENTO 30 M, USO FOTOGRAFIA, GRAMATURA 190 G/M2</t>
  </si>
  <si>
    <t>HEALTH COMERCIO</t>
  </si>
  <si>
    <t>HEALTH COMERCIO DE PRODUTOS HOSPITALARES EIRELI</t>
  </si>
  <si>
    <t>54 BATALHAO DE INFANTARIA DE SELVA/AM</t>
  </si>
  <si>
    <t>COMANDO DO EXERCITO</t>
  </si>
  <si>
    <t>AM</t>
  </si>
  <si>
    <t>16005605000022020</t>
  </si>
  <si>
    <t>1600560500002202000086</t>
  </si>
  <si>
    <t xml:space="preserve"> PAPEL GLOSSY, MATERIAL:CELULOSE VEGETAL, COMPRIMENTO:30 M, LARGURA:914 MM, GRAMATURA:180 G/M2</t>
  </si>
  <si>
    <t>PAPEL GLOSSY, MATERIAL CELULOSE VEGETAL, COMPRIMENTO 30 M, LARGURA 914 MM, GRAMATURA 180 G/M2</t>
  </si>
  <si>
    <t>KIVER - COMERCIO DE SUPRIMENTOS PARA INFORMATICA EIRELI</t>
  </si>
  <si>
    <t>2º CENTRO DE GEOINFORMAÇÃO</t>
  </si>
  <si>
    <t>Fev 2021</t>
  </si>
  <si>
    <t>1600560500002202000234</t>
  </si>
  <si>
    <t>16006806000072021</t>
  </si>
  <si>
    <t>1600680600007202100005</t>
  </si>
  <si>
    <t>PAPEL FOTOGRÁFICO A PROVA D'ÁGUA BRILHANTE 180G A4</t>
  </si>
  <si>
    <t>DEPARTAMENTO DE EDUCACAO E CULTURA EXERCITO</t>
  </si>
  <si>
    <t>16008606000532020</t>
  </si>
  <si>
    <t>1600860600053202000001</t>
  </si>
  <si>
    <t>PAPEL TRANSFER PARA SUPERFÍCIE RÍGIDA DE METAL, COM AS SEGUINTES CARACTERÍSTIC AS: 1)UTILIZAÇÃO EM COPIADORAS E IMPRESSORAS LASER DE ALTA VELOCIDADE (QUE UTI LIZEM ÓLEO NO FUSOR); 2) EXCELENTE QUALIDADE, RESISTÊNCIA, RESOLUÇÃO E DURABIL IDADE; 3) ÓTIMA DEFINIÇÃO DE IMAGENS; 4) FORMATO A4: 21,0 X 29,7 CM E 5) MARCA  DE REFERÊNCIA: FLEXITRANS OU EQUIVALENTE. OBS: CAIXA/PACOTE DISPONÍVEL COM 50  FOLHAS</t>
  </si>
  <si>
    <t>SIMILAR</t>
  </si>
  <si>
    <t>MH LIXX COMERCIO E SERVICOS LTDA</t>
  </si>
  <si>
    <t>GABINETE DO MINISTRO DO EXERCITO-MEX-DF</t>
  </si>
  <si>
    <t>16009805000232020</t>
  </si>
  <si>
    <t>1600980500023202000090</t>
  </si>
  <si>
    <t xml:space="preserve"> PAPEL FOTOGRÁFICO, TIPO:BRILHANTE, LARGURA:210 MM, COMPRIMENTO:297 MM, USO:IMPRIMIR FOTOGRAFIA DIGITAL, CARACTERÍSTICAS ADICIONAIS:DE ALTA DEFINIÇÃO/PARA IMPRESSORA JATO TINTA E LA-, GRAMATURA:180 G/M2</t>
  </si>
  <si>
    <t>PAPEL FOTOGRÁFICO, TIPO BRILHANTE, LARGURA 210 MM, COMPRIMENTO 297 MM, USO IMPRIMIR FOTOGRAFIA DIGITAL, CARACTERÍSTICAS ADICIONAIS DE ALTA DEFINIÇÃO/ PARA IMPRESSORA JATO TINTA E LA-, GRAMATURA 180 G/M2</t>
  </si>
  <si>
    <t>GOIASPAPER DISTRIBUIDORA EIRELI</t>
  </si>
  <si>
    <t>BASE ADMINISTRATIVA DA BDA DE OP.ESPECIAISS</t>
  </si>
  <si>
    <t>GO</t>
  </si>
  <si>
    <t>16010305000142020</t>
  </si>
  <si>
    <t>1601030500014202000164</t>
  </si>
  <si>
    <t>50 BATALHAO DE INFANTARIA DE SELVA/MA</t>
  </si>
  <si>
    <t>MA</t>
  </si>
  <si>
    <t>1601030500014202000165</t>
  </si>
  <si>
    <t>PACOTE 10,00 UN</t>
  </si>
  <si>
    <t>16011806001622020</t>
  </si>
  <si>
    <t>1601180600162202000001</t>
  </si>
  <si>
    <t>PAPEL FOTOGRÁFICO, PAPEL FOTOGRÁFICO</t>
  </si>
  <si>
    <t>NI</t>
  </si>
  <si>
    <t>ARCOVERDE SOLUCOES GRAFICAS LTDA.</t>
  </si>
  <si>
    <t>COMANDO DA 4 REGIAO MILITAR/DIV EX</t>
  </si>
  <si>
    <t>16014905000142020</t>
  </si>
  <si>
    <t>1601490500014202000140</t>
  </si>
  <si>
    <t>LUAR</t>
  </si>
  <si>
    <t>GRAFICA E EDITORA LUAR EIRELI</t>
  </si>
  <si>
    <t>MEX-COMANDO 4.BRIGADA CAVALARIA MECANIZADA/MS</t>
  </si>
  <si>
    <t>MS</t>
  </si>
  <si>
    <t>16015505000302020</t>
  </si>
  <si>
    <t>1601550500030202000060</t>
  </si>
  <si>
    <t>EVOLUT</t>
  </si>
  <si>
    <t>JV SERVICO E COMERCIO PAPELARIA LTDA</t>
  </si>
  <si>
    <t>2 BATALHAO DE FRONTEIRA</t>
  </si>
  <si>
    <t>16017105000282020</t>
  </si>
  <si>
    <t>1601710500028202000117</t>
  </si>
  <si>
    <t>PACOTE 10,00 FL</t>
  </si>
  <si>
    <t>E S OLIVEIRA COMERCIO EIRELI</t>
  </si>
  <si>
    <t>8 BATALHAO DE ENGENHARIA DE CONSTRUCAO</t>
  </si>
  <si>
    <t>1601710500028202000118</t>
  </si>
  <si>
    <t>16018605000152020</t>
  </si>
  <si>
    <t>1601860500015202000205</t>
  </si>
  <si>
    <t>PAPEL FOTOGRÁFICO, TAM: A4 (21X29,7CM) 180G/M², GLOSSY, BRANCO, ALTA RESOLUÇÃO , PARA IMPRESSÃO A JATO DE TINTA, SECAGEM INSTANTÂNEA.</t>
  </si>
  <si>
    <t>MARY DUDA COMERCIO DE MATERIAL PARA CONSTRUCAO E SERVICOS DE DECORACAO EIRELI</t>
  </si>
  <si>
    <t>BASE DE ADMINISTRAçãO DO QGEX</t>
  </si>
  <si>
    <t>16024905000302020</t>
  </si>
  <si>
    <t>1602490500030202000074</t>
  </si>
  <si>
    <t>LICITA RIO COMERCIO E ASSESSORIA LTDA</t>
  </si>
  <si>
    <t>ACADEMIA MILITAR DAS AGULHAS NEGRAS/RJ</t>
  </si>
  <si>
    <t>16027706000062021</t>
  </si>
  <si>
    <t>1602770600006202100002</t>
  </si>
  <si>
    <t>PAPEL FOTOGRÁFICO GLOSSY PAPER ADESIVO A4 215G - SPIRAL</t>
  </si>
  <si>
    <t>MAK</t>
  </si>
  <si>
    <t>MAKTUB DISTRIBUIDORA LTDA</t>
  </si>
  <si>
    <t>31 GRUPO DE ARTILHARIA DE CAMPANHA(ES)-RJ</t>
  </si>
  <si>
    <t>16027805000022020</t>
  </si>
  <si>
    <t>1602780500002202000001</t>
  </si>
  <si>
    <t xml:space="preserve"> PAPEL GLOSSY, MATERIAL:CELULOSE VEGETAL, COMPRIMENTO:30 M, LARGURA:914 MM, GRAMATURA:220 G/M2, APLICAÇÃO:IMPRESSÕES GRÁFICAS, CARACTERÍSTICAS ADICIONAIS:BRANCO, COM BRILHO</t>
  </si>
  <si>
    <t>PAPEL GLOSSY, MATERIAL CELULOSE VEGETAL, COMPRIMENTO 30 M, LARGURA 914 MM, GRAMATURA 220 G/M2, APLICAÇÃO IMPRESSÕES GRÁFICAS, CARACTERÍSTICAS ADICIONAIS BRANCO, COM BRILHO</t>
  </si>
  <si>
    <t>MCPAPER</t>
  </si>
  <si>
    <t>PREVENTIVA INFORMATICA COMERCIAL LTDA</t>
  </si>
  <si>
    <t>5º CENTRO DE GEOINFORMAÇÃO</t>
  </si>
  <si>
    <t>16027905000042020</t>
  </si>
  <si>
    <t>1602790500004202000011</t>
  </si>
  <si>
    <t xml:space="preserve"> PAPEL FOTOGRÁFICO, TIPO:BRILHANTE, COR:BRANCA, LARGURA:914 MM, COMPRIMENTO:50 M, GRAMATURA:180 G/M2</t>
  </si>
  <si>
    <t>PAPEL FOTOGRÁFICO, TIPO BRILHANTE, COR BRANCA, LARGURA 914 MM, COMPRIMENTO 50 M, GRAMATURA 180 G/M2</t>
  </si>
  <si>
    <t>OFFPAPER</t>
  </si>
  <si>
    <t>MARTINS &amp; BOURGNON LTDA</t>
  </si>
  <si>
    <t>57 BATALHAO DE INFANTARIA MOTORIZADO(ES)-RJ</t>
  </si>
  <si>
    <t>16030305000132020</t>
  </si>
  <si>
    <t>1603030500013202000052</t>
  </si>
  <si>
    <t>BASE DE ADMINIST. E APOIO DA 1ª REG. MILITAR</t>
  </si>
  <si>
    <t>16031205000052020</t>
  </si>
  <si>
    <t>1603120500005202000082</t>
  </si>
  <si>
    <t xml:space="preserve"> PAPEL FOTOGRÁFICO, TIPO:DIPLOMATA, COR:BRANCA, LARGURA:66 CM, COMPRIMENTO:99 CM, USO:FOTOGRAFIA, GRAMATURA:180 G/M2</t>
  </si>
  <si>
    <t>PAPEL FOTOGRÁFICO, TIPO DIPLOMATA, COR BRANCA, LARGURA 66 CM, COMPRIMENTO 99 CM, USO FOTOGRAFIA, GRAMATURA 180 G/M2</t>
  </si>
  <si>
    <t>CHAMBRIL</t>
  </si>
  <si>
    <t>ED INFO SUPRIMENTOS DE INFORMATICA INDUSTRIA EDITORIAL COMERCIO E SERVICOS GRAFI</t>
  </si>
  <si>
    <t>ESCOLA DE ARTILHARIA DE COSTA E ANTIAEREA/RJ</t>
  </si>
  <si>
    <t>16032705000132020</t>
  </si>
  <si>
    <t>1603270500013202000114</t>
  </si>
  <si>
    <t>INSTITUTO MILITAR DE ENGENHARIA/RJ</t>
  </si>
  <si>
    <t>16044605000102020</t>
  </si>
  <si>
    <t>1604460500010202000117</t>
  </si>
  <si>
    <t>62 BATALHAO DE INFANTARIA</t>
  </si>
  <si>
    <t>SC</t>
  </si>
  <si>
    <t>16046005000092020</t>
  </si>
  <si>
    <t>1604600500009202000025</t>
  </si>
  <si>
    <t>NEUTRO</t>
  </si>
  <si>
    <t>HOPEMIX SUPRIMENTOS E SERVICOS LTDA</t>
  </si>
  <si>
    <t>6 CIRCUNSCRICAO DE SERVICO MILITAR</t>
  </si>
  <si>
    <t>SP</t>
  </si>
  <si>
    <t>16048205000152020</t>
  </si>
  <si>
    <t>1604820500015202000145</t>
  </si>
  <si>
    <t xml:space="preserve"> PAPEL FOTOGRÁFICO, TIPO:BRILHANTE, LARGURA:210 MM, COMPRIMENTO:297 MM, USO:IMPRIMIR FOTOGRAFIA DIGITAL, CARACTERÍSTICAS ADICIONAIS:DE ALTA DEFINIÇÃO/PARA IMPRESSORA JATO TINTA, GRAMATURA:180 G/M2</t>
  </si>
  <si>
    <t>PAPEL FOTOGRÁFICO, TIPO BRILHANTE, LARGURA 210 MM, COMPRIMENTO 297 MM, USO IMPRIMIR FOTOGRAFIA DIGITAL, CARACTERÍSTICAS ADICIONAIS DE ALTA DEFINIÇÃO/ PARA IMPRESSORA JATO TINTA, GRAMATURA 180 G/M2</t>
  </si>
  <si>
    <t>LEO E LEO</t>
  </si>
  <si>
    <t>R G XAVIER GUIMARAES EIRELI</t>
  </si>
  <si>
    <t>1A. BRIGADA DE INFANTARIA DE SELVA/RR</t>
  </si>
  <si>
    <t>RR</t>
  </si>
  <si>
    <t>16051505000212020</t>
  </si>
  <si>
    <t>1605150500021202000061</t>
  </si>
  <si>
    <t xml:space="preserve"> PAPEL FOTOGRÁFICO, TIPO:BRILHANTE, LARGURA:210 MM, COMPRIMENTO:297 MM, USO:FOTOGRAFIA, GRAMATURA:200 G/M2</t>
  </si>
  <si>
    <t>PAPEL FOTOGRÁFICO, TIPO BRILHANTE, LARGURA 210 MM, COMPRIMENTO 297 MM, USO FOTOGRAFIA, GRAMATURA 200 G/M2</t>
  </si>
  <si>
    <t>MAXIPRINT</t>
  </si>
  <si>
    <t>S B FREIRE</t>
  </si>
  <si>
    <t>COMANDO DA 2ª BRIGADA DE INFANTARIA DE SELVA</t>
  </si>
  <si>
    <t>20023405000062021</t>
  </si>
  <si>
    <t>2002340500006202100036</t>
  </si>
  <si>
    <t>PAPEL FILICOAT LASER MATTE A3 160G/M2, COR BRANCO, PACOTE COM 100 FOLHAS. (APR ESENTAÇÃO DE AMOSTRAS).</t>
  </si>
  <si>
    <t>FILIPERSON</t>
  </si>
  <si>
    <t>ESCOLA SUPERIOR DO MINIST. PUBLICO DA UNIAO</t>
  </si>
  <si>
    <t>MINISTERIO PUBLICO DA UNIAO</t>
  </si>
  <si>
    <t>2002340500006202100037</t>
  </si>
  <si>
    <t>PAPEL FILICOAT LASER MATTE A3 120G/M2, COR BRANCO, PACOTE COM 100 FOLHAS. (APR ESENTAÇÃO DE AMOSTRAS).</t>
  </si>
  <si>
    <t>2002340500006202100038</t>
  </si>
  <si>
    <t>PAPEL FILICOAT LASER MATTE A4 180G/M2, COR BRANCO, PACOTE COM 100 FOLHAS. (APR ESENTAÇÃO DE AMOSTRAS).</t>
  </si>
  <si>
    <t>2002340500006202100039</t>
  </si>
  <si>
    <t>PAPEL FILICOAT LASER MATTE A4 160G/M2, COR BRANCO, PACOTE COM 100 FOLHAS. (APR ESENTAÇÃO DE AMOSTRAS).</t>
  </si>
  <si>
    <t>2002340500006202100040</t>
  </si>
  <si>
    <t>PAPEL FILICOAT LASER MATTE A4 120G/M2, COR BRANCO, PACOTE COM 125 FOLHAS. (APR ESENTAÇÃO DE AMOSTRAS).</t>
  </si>
  <si>
    <t>2002340500006202100041</t>
  </si>
  <si>
    <t>PAPEL SULFITE A3 75 GRAMAS (RESMA)</t>
  </si>
  <si>
    <t>SUZANO</t>
  </si>
  <si>
    <t>71100005000052020</t>
  </si>
  <si>
    <t>7110000500005202000043</t>
  </si>
  <si>
    <t>BRW</t>
  </si>
  <si>
    <t>SLIM SUPRIMENTOS LTDA</t>
  </si>
  <si>
    <t>GABINETE DO COMANDANTE DA MARINHA</t>
  </si>
  <si>
    <t>COMANDO DA MARINHA</t>
  </si>
  <si>
    <t>78680006008752020</t>
  </si>
  <si>
    <t>7868000600875202000001</t>
  </si>
  <si>
    <t>PAPEL FOTOGRÁFICO, 180G A4 C/50 FLS</t>
  </si>
  <si>
    <t>STS COMERCIO VAREJISTA LTDA</t>
  </si>
  <si>
    <t>BASE FLUVIAL DE LADARIO/MS</t>
  </si>
  <si>
    <t>78681005000062020</t>
  </si>
  <si>
    <t>7868100500006202000084</t>
  </si>
  <si>
    <t xml:space="preserve"> PAPEL FOTOGRÁFICO, TIPO:GLOSSY BRILHANTE, LARGURA:297 MM, COMPRIMENTO:420 MM, CARACTERÍSTICAS ADICIONAIS:GRAMATURA DE 180 G/M² A 230 G/M², COMPATIBILIDADE:IMPRESSORA JATO DE TINTA / LASER</t>
  </si>
  <si>
    <t>PAPEL FOTOGRÁFICO, TIPO GLOSSY BRILHANTE, LARGURA 297 MM, COMPRIMENTO 420 MM, CARACTERÍSTICAS ADICIONAIS GRAMATURA DE 180 G/M² A 230 G/M², COMPATIBILIDADE IMPRESSORA JATO DE TINTA/ LASER</t>
  </si>
  <si>
    <t>CENTRO DE INTENDENCIA DA MARINHA EM LADARIO</t>
  </si>
  <si>
    <t>7868100500006202000101</t>
  </si>
  <si>
    <t xml:space="preserve"> PAPEL FOTOGRÁFICO, TIPO:FOSCO, LARGURA:210 MM, COMPRIMENTO:297 MM, USO:IMPRIMIR FOTOGRAFIA DIGITAL, CARACTERÍSTICAS ADICIONAIS:DE ALTA DEFINIÇÃO/PARA IMPRESSORA JATO TINTA E LA-, GRAMATURA:180 G/M2</t>
  </si>
  <si>
    <t>PAPEL FOTOGRÁFICO, TIPO FOSCO, LARGURA 210 MM, COMPRIMENTO 297 MM, USO IMPRIMIR FOTOGRAFIA DIGITAL, CARACTERÍSTICAS ADICIONAIS DE ALTA DEFINIÇÃO/ PARA IMPRESSORA JATO TINTA E LA-, GRAMATURA 180 G/M2</t>
  </si>
  <si>
    <t>7868100500006202000312</t>
  </si>
  <si>
    <t>ROSENEIDE DA SILVA 31624995691</t>
  </si>
  <si>
    <t>7868100500006202000454</t>
  </si>
  <si>
    <t>GIMBA</t>
  </si>
  <si>
    <t>ERMES L. BIAZUS JUNIOR COMERCIO ATACADISTA E VAREJISTA DE PRODUTOS ALIMENTICIOS</t>
  </si>
  <si>
    <t>7868100500006202000471</t>
  </si>
  <si>
    <t>92515405000012021</t>
  </si>
  <si>
    <t>9251540500001202100042</t>
  </si>
  <si>
    <t>ANDRE MATIAS COMERCIO DE ARTIGOS DE PAPELARIA</t>
  </si>
  <si>
    <t>CONSELHO REGIONAL DE CONTABILIDADE DO PARANA</t>
  </si>
  <si>
    <t>MINISTERIO DO TRABALHO E EMPREGO</t>
  </si>
  <si>
    <t>CONSELHO REGIONAL DE CONTABILIDADE-PR</t>
  </si>
  <si>
    <t>PR</t>
  </si>
  <si>
    <t>92585305000032021</t>
  </si>
  <si>
    <t>9258530500003202100009</t>
  </si>
  <si>
    <t>PRÓPIA</t>
  </si>
  <si>
    <t>ODIMILSOM ALVES PEREIRA</t>
  </si>
  <si>
    <t>CORPO DE BOMBEIROS MILITAR DO PARÁ</t>
  </si>
  <si>
    <t>REPUBLICA FEDERATIVA DO BRASIL</t>
  </si>
  <si>
    <t>ESTADO DO PARA</t>
  </si>
  <si>
    <t>92604005000142020</t>
  </si>
  <si>
    <t>9260400500014202000051</t>
  </si>
  <si>
    <t>PACOTE 200,00 FL</t>
  </si>
  <si>
    <t>OFFIPAPER</t>
  </si>
  <si>
    <t>PRAPEL COMERCIO DE PAPEL EIRELI</t>
  </si>
  <si>
    <t>DEFENSORIA PÚBLICA DO ESTADO DO TOCANTINS</t>
  </si>
  <si>
    <t>ESTADO DE TOCANTINS</t>
  </si>
  <si>
    <t>TO</t>
  </si>
  <si>
    <t>92618805000072020</t>
  </si>
  <si>
    <t>9261880500007202000222</t>
  </si>
  <si>
    <t>PAPEL ADESIVO FOTOGRÁFICO FOSCO MATTE 130G TAMANHO A4</t>
  </si>
  <si>
    <t>MASTER</t>
  </si>
  <si>
    <t>ALIANCA COMERCIO E DISTRIBUICAO LTDA</t>
  </si>
  <si>
    <t>CONSELHO REGIONAL DE ENFERMAGEM DE M. GERAIS</t>
  </si>
  <si>
    <t>CONSELHO REGIONAL DE ENFERMAGEM DE MG</t>
  </si>
  <si>
    <t>92650005000092020</t>
  </si>
  <si>
    <t>9265000500009202000051</t>
  </si>
  <si>
    <t>E C O MOURA</t>
  </si>
  <si>
    <t>CONSELHO REG DE ENGENHARIA E AGR DO ACRE</t>
  </si>
  <si>
    <t>92665905000302020</t>
  </si>
  <si>
    <t>9266590500030202000075</t>
  </si>
  <si>
    <t>PAPEL FOTOGRÁFICO DESCRIÇÃO: PAPEL FOTOGRÁFICO GLOSSY BRILHANTE BRANCO, TAMANH O A4, 180 GRAMAS - PACOTE COM 20 FOLHAS.</t>
  </si>
  <si>
    <t>PREFEITURA MUNICIPAL DE PORTALEGRE</t>
  </si>
  <si>
    <t>ESTADO DO RIO GRANDE DO NORTE</t>
  </si>
  <si>
    <t>92671405000022021</t>
  </si>
  <si>
    <t>9267140500002202100046</t>
  </si>
  <si>
    <t>CAIXA 100,00 FL</t>
  </si>
  <si>
    <t>F. M. S. MONTEIRO EIRELI</t>
  </si>
  <si>
    <t>ASSEMBLÉIA LEGISLATIVA DO ESTADO AO AMAPÁ</t>
  </si>
  <si>
    <t>ESTADO DO AMAPA</t>
  </si>
  <si>
    <t>AP</t>
  </si>
  <si>
    <t>92715205001932020</t>
  </si>
  <si>
    <t>9271520500193202000001</t>
  </si>
  <si>
    <t>PAPEL FOTOGRÁFICO, PARA IMPRESSORA A LASER; CARACTERÍSTICAS ADICIONAIS: PAPEL FOTOGRÁFICO BRILHANTE NA COR BRANCA COM ALTA RESOLUÇÃO, PARA IMPRESSÃO A LASER  E CERA; TIPO GLOSSY; TAMANHO A4; GRAMATURA 120G/M2; GARANTIA DE 12 MESES EM C ASO DE DEFEITOS DE FABRICAÇÃO; APLICAÇÃO: LAUDOS DE ENDOSCOPIA.</t>
  </si>
  <si>
    <t>MULTILASER</t>
  </si>
  <si>
    <t>OFERTA E COMERCIO DE ELETROELETRONICOS LTDA</t>
  </si>
  <si>
    <t>FUNDO MUNICIPAL DE SAUDE DE MACAE</t>
  </si>
  <si>
    <t>ESTADO DO RIO DE JANEIRO</t>
  </si>
  <si>
    <t>92749505000012021</t>
  </si>
  <si>
    <t>9274950500001202100102</t>
  </si>
  <si>
    <t>MASTER PRINT</t>
  </si>
  <si>
    <t>I FROTA VARAO EIRELI</t>
  </si>
  <si>
    <t>FUNDO MUNICIPAL DE SAUDE DE MARABA</t>
  </si>
  <si>
    <t>98128705000172020</t>
  </si>
  <si>
    <t>9812870500017202000079</t>
  </si>
  <si>
    <t>CANON</t>
  </si>
  <si>
    <t>C. L. COMERCIAL EIRELI</t>
  </si>
  <si>
    <t>PREFEITURA MUNICIPAL DE ZÉ DOCA</t>
  </si>
  <si>
    <t>ESTADO DO MARANHAO</t>
  </si>
  <si>
    <t>98197505000032021</t>
  </si>
  <si>
    <t>9819750500003202100217</t>
  </si>
  <si>
    <t>CAIXA 20,00 UN</t>
  </si>
  <si>
    <t>ELIANE DO NASCIMENTO CAMPOS</t>
  </si>
  <si>
    <t>PREF.MUN.DE CAJAZEIRAS</t>
  </si>
  <si>
    <t>ESTADO DA PARAIBA</t>
  </si>
  <si>
    <t>PB</t>
  </si>
  <si>
    <t>98251105000022021</t>
  </si>
  <si>
    <t>9825110500002202100017</t>
  </si>
  <si>
    <t>PAPEL FOTOGRÁFICO, TIPO BRILHANTE, LARGURA 210 MM, COMPRIMENTO 297 MM, USO IMP RIMIR FOTOGRAFIA DIGITAL, CARACTERÍSTICAS ADICIONAIS DE ALTA DEFINIÇÃO/ PARA I MPRESSORA JATO DE TINTA E LAGRAMATURA 180 G/M2. CAIXA COM 25 FOLHAS.</t>
  </si>
  <si>
    <t>SPIRAL</t>
  </si>
  <si>
    <t>I. SOARES DOS SANTOS</t>
  </si>
  <si>
    <t>PREFEITURA MUNICIPAL DE PAUDALHO</t>
  </si>
  <si>
    <t>ESTADO DE PERNAMBUCO</t>
  </si>
  <si>
    <t>PE</t>
  </si>
  <si>
    <t>98328905000032021</t>
  </si>
  <si>
    <t>9832890500003202100083</t>
  </si>
  <si>
    <t>CID GONCALVES DE FIGUEIREDO</t>
  </si>
  <si>
    <t>PREFEITURA MUNICIPAL DE LAGOA REAL/BA</t>
  </si>
  <si>
    <t>ESTADO DA BAHIA</t>
  </si>
  <si>
    <t>BA</t>
  </si>
  <si>
    <t>98353905000022021</t>
  </si>
  <si>
    <t>9835390500002202100071</t>
  </si>
  <si>
    <t>VMP</t>
  </si>
  <si>
    <t>ANTONIO ALBERTO OLIVEIRA TEIXEIRA</t>
  </si>
  <si>
    <t>PREFEITURA MUNICIPAL DE BIASSUCÊ/BA</t>
  </si>
  <si>
    <t>98378105002492020</t>
  </si>
  <si>
    <t>9837810500249202000027</t>
  </si>
  <si>
    <t>COMERCIAL DE UTILIDADES MOURA LTDA</t>
  </si>
  <si>
    <t>PREFEITURA MUNICIPAL DE PAULO AFONSO</t>
  </si>
  <si>
    <t>98422305000012021</t>
  </si>
  <si>
    <t>9842230500001202100040</t>
  </si>
  <si>
    <t>MIRIAM MARIA SILVA BARCANTE</t>
  </si>
  <si>
    <t>PREFEITURA MUNICIPAL DE CAMPO BELO</t>
  </si>
  <si>
    <t>ESTADO DE MINAS GERAIS</t>
  </si>
  <si>
    <t>98427305000162020</t>
  </si>
  <si>
    <t>9842730500016202000084</t>
  </si>
  <si>
    <t>PREF.MUN.DE CARLOS CHAGAS/MG</t>
  </si>
  <si>
    <t>98464305000012021</t>
  </si>
  <si>
    <t>9846430500001202100088</t>
  </si>
  <si>
    <t>PREFEITURA MUNICIPAL DE ITAGUARA</t>
  </si>
  <si>
    <t>9846430500001202100090</t>
  </si>
  <si>
    <t>PAPEL FOTOGRÁFICO AUTO ADESIVO MASTERPRINT A4 130 GRAMAS 20 FOLHAS</t>
  </si>
  <si>
    <t>9846430500001202100091</t>
  </si>
  <si>
    <t>PAPEL FOTOGRÁFICO A3 230G MATTE PAPER DOUBLE M230-20 SPIRAL PT 20 FL</t>
  </si>
  <si>
    <t>9846430500001202100092</t>
  </si>
  <si>
    <t>PAPEL FOTOGRÁFICO A3 215G GLOSSY PAPER ADESIVO AG215-20</t>
  </si>
  <si>
    <t>9846430500001202100093</t>
  </si>
  <si>
    <t>PAPEL FOTOGRÁFICO AUTO ADESIVO MASTERPRINT A3 130 GRAMAS 20 FOLHAS</t>
  </si>
  <si>
    <t>98756505001102020</t>
  </si>
  <si>
    <t>9875650500110202000139</t>
  </si>
  <si>
    <t>PAPEL FOTOGRÁFICO ADESIVO, 130G, FORMATO A4, PACOTE COM 20 UNIDADES.</t>
  </si>
  <si>
    <t>BELINKI &amp; SOUZA LTDA</t>
  </si>
  <si>
    <t>PREF.MUN. DE FRANCISCO BELTRAO</t>
  </si>
  <si>
    <t>ESTADO DO PARANA</t>
  </si>
  <si>
    <t>9875650500110202000140</t>
  </si>
  <si>
    <t>PAPEL FOTOGRÁFICO, 180G, FORMATO A4, PACOTE COM 50 UNIDADES.</t>
  </si>
  <si>
    <t>FRANCESCON - PRESENTES LTDA</t>
  </si>
  <si>
    <t>98797905000632020</t>
  </si>
  <si>
    <t>9879790500063202000106</t>
  </si>
  <si>
    <t>GRIFFE</t>
  </si>
  <si>
    <t>PREFEITURA MUNICIPAL DE NOVA SANTA ROSA/PR</t>
  </si>
  <si>
    <t>98799305000022021</t>
  </si>
  <si>
    <t>9879930500002202100120</t>
  </si>
  <si>
    <t>REEDPEL MAGAZINE - EIRELI</t>
  </si>
  <si>
    <t>PREFEITURA MUNICIPAL DE TUPASSI/PR</t>
  </si>
  <si>
    <t>98918505000092021</t>
  </si>
  <si>
    <t>9891850500009202100208</t>
  </si>
  <si>
    <t xml:space="preserve"> PAPEL GLOSSY, MATERIAL:CELULOSE VEGETAL, COMPRIMENTO:297 MM, LARGURA:210 MM</t>
  </si>
  <si>
    <t>PAPEL GLOSSY, MATERIAL CELULOSE VEGETAL, COMPRIMENTO 297 MM, LARGURA 210 MM</t>
  </si>
  <si>
    <t>GRAMADO DISTRIBUIDORA E COMERCIO EIRELI</t>
  </si>
  <si>
    <t>PREFEITURA MUNICIPAL DE TANGARA DA SERRA</t>
  </si>
  <si>
    <t>ESTADO DO MATO GROSSO</t>
  </si>
  <si>
    <t>9891850500009202100240</t>
  </si>
  <si>
    <t>ORIGINAL COMERCIO E SERVICOS LTDA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</si>
</sst>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;[Red]#,##0.0000"/>
    <numFmt numFmtId="165" formatCode="_-&quot;R$&quot;\ * #,##0.00_-;\-&quot;R$&quot;\ * #,##0.00_-;_-&quot;R$&quot;\ * &quot;-&quot;??_-;_-@_-"/>
  </numFmts>
  <fonts count="9" x14ac:knownFonts="1">
    <font>
      <sz val="10"/>
      <color rgb="FF000000"/>
      <name val="Arial"/>
    </font>
    <font>
      <sz val="10"/>
      <color rgb="FF000000"/>
      <name val="Arial"/>
      <family val="2"/>
    </font>
    <font>
      <sz val="8"/>
      <color rgb="FF000000"/>
      <name val="Tahoma"/>
      <family val="2"/>
    </font>
    <font>
      <sz val="8"/>
      <color rgb="FF000000"/>
      <name val="Arial"/>
      <family val="2"/>
    </font>
    <font>
      <sz val="12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</font>
    <font>
      <sz val="8"/>
      <color rgb="FF000000"/>
      <name val="Tahoma"/>
    </font>
    <font>
      <sz val="18"/>
      <color rgb="FF000000"/>
      <name val="Tahoma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1" applyAlignment="1"/>
    <xf numFmtId="0" fontId="0" fillId="0" borderId="0" xfId="0" applyAlignment="1"/>
    <xf numFmtId="0" fontId="1" fillId="0" borderId="0" xfId="0" applyFont="1" applyAlignment="1"/>
    <xf numFmtId="0" fontId="3" fillId="0" borderId="0" xfId="1" applyFont="1" applyFill="1" applyBorder="1" applyAlignment="1">
      <alignment horizontal="left" vertical="top"/>
    </xf>
    <xf numFmtId="0" fontId="0" fillId="0" borderId="0" xfId="0" applyFill="1" applyAlignment="1"/>
    <xf numFmtId="0" fontId="2" fillId="0" borderId="0" xfId="1" applyFont="1" applyAlignment="1">
      <alignment vertical="top"/>
    </xf>
    <xf numFmtId="0" fontId="3" fillId="0" borderId="1" xfId="2" applyFont="1" applyBorder="1" applyAlignment="1">
      <alignment horizontal="left" vertical="center"/>
    </xf>
    <xf numFmtId="165" fontId="3" fillId="0" borderId="2" xfId="3" applyFont="1" applyFill="1" applyBorder="1" applyAlignment="1">
      <alignment horizontal="left" vertical="center"/>
    </xf>
    <xf numFmtId="0" fontId="3" fillId="0" borderId="3" xfId="2" applyFont="1" applyBorder="1" applyAlignment="1">
      <alignment horizontal="left" vertical="center"/>
    </xf>
    <xf numFmtId="2" fontId="3" fillId="0" borderId="4" xfId="3" applyNumberFormat="1" applyFont="1" applyFill="1" applyBorder="1" applyAlignment="1">
      <alignment horizontal="center" vertical="center"/>
    </xf>
    <xf numFmtId="10" fontId="3" fillId="0" borderId="4" xfId="4" applyNumberFormat="1" applyFont="1" applyFill="1" applyBorder="1" applyAlignment="1">
      <alignment horizontal="center" vertical="center"/>
    </xf>
    <xf numFmtId="0" fontId="3" fillId="0" borderId="5" xfId="2" applyFont="1" applyBorder="1" applyAlignment="1">
      <alignment horizontal="left" vertical="center"/>
    </xf>
    <xf numFmtId="165" fontId="3" fillId="0" borderId="6" xfId="3" applyFont="1" applyFill="1" applyBorder="1" applyAlignment="1">
      <alignment horizontal="left" vertical="center"/>
    </xf>
    <xf numFmtId="0" fontId="5" fillId="0" borderId="7" xfId="2" applyFont="1" applyBorder="1" applyAlignment="1">
      <alignment horizontal="left" vertical="center"/>
    </xf>
    <xf numFmtId="165" fontId="5" fillId="0" borderId="8" xfId="3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Alignment="1">
      <alignment vertical="top"/>
    </xf>
    <xf numFmtId="0" fontId="7" fillId="0" borderId="0" xfId="0" applyFont="1" applyAlignment="1">
      <alignment vertical="top"/>
    </xf>
    <xf numFmtId="164" fontId="6" fillId="2" borderId="0" xfId="0" applyNumberFormat="1" applyFont="1" applyFill="1" applyBorder="1" applyAlignment="1">
      <alignment horizontal="right" vertical="center"/>
    </xf>
  </cellXfs>
  <cellStyles count="5">
    <cellStyle name="Moeda 2 2" xfId="3" xr:uid="{9E8AD6BC-EF46-461E-BEBA-1A5ADB2D8802}"/>
    <cellStyle name="Normal" xfId="0" builtinId="0"/>
    <cellStyle name="Normal 2" xfId="1" xr:uid="{1E8863C0-4DA5-4BA2-9C6E-AF01A703F5A8}"/>
    <cellStyle name="Normal 3 2" xfId="2" xr:uid="{739ACA27-1A11-49D2-9DA2-B5B908D8947F}"/>
    <cellStyle name="Porcentagem 2" xfId="4" xr:uid="{8EEC57F6-85AF-4E3B-B6CD-974CDD27701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B4BC79-7A97-489A-A14B-104B8502CCB5}">
  <sheetPr codeName="Planilha1">
    <outlinePr summaryBelow="0"/>
  </sheetPr>
  <dimension ref="A1:S93"/>
  <sheetViews>
    <sheetView tabSelected="1" zoomScaleNormal="100" workbookViewId="0">
      <pane ySplit="6" topLeftCell="A7" activePane="bottomLeft" state="frozen"/>
      <selection pane="bottomLeft"/>
    </sheetView>
  </sheetViews>
  <sheetFormatPr defaultColWidth="8.85546875" defaultRowHeight="12.75" x14ac:dyDescent="0.2"/>
  <cols>
    <col min="1" max="1" width="18.28515625" style="2" bestFit="1" customWidth="1"/>
    <col min="2" max="2" width="23.42578125" style="2" bestFit="1" customWidth="1"/>
    <col min="3" max="3" width="19.140625" style="2" bestFit="1" customWidth="1"/>
    <col min="4" max="4" width="20.5703125" style="2" bestFit="1" customWidth="1"/>
    <col min="5" max="5" width="205.5703125" style="2" customWidth="1"/>
    <col min="6" max="6" width="74.28515625" style="2" customWidth="1"/>
    <col min="7" max="7" width="24.140625" style="2" bestFit="1" customWidth="1"/>
    <col min="8" max="8" width="24.85546875" style="2" bestFit="1" customWidth="1"/>
    <col min="9" max="9" width="23.42578125" style="2" hidden="1" customWidth="1"/>
    <col min="10" max="10" width="90.140625" style="2" hidden="1" customWidth="1"/>
    <col min="11" max="11" width="17.7109375" style="2" hidden="1" customWidth="1"/>
    <col min="12" max="12" width="55.5703125" style="2" hidden="1" customWidth="1"/>
    <col min="13" max="13" width="23.42578125" style="2" hidden="1" customWidth="1"/>
    <col min="14" max="14" width="54.140625" style="2" hidden="1" customWidth="1"/>
    <col min="15" max="15" width="19.42578125" style="2" hidden="1" customWidth="1"/>
    <col min="16" max="16" width="54.7109375" style="2" hidden="1" customWidth="1"/>
    <col min="17" max="17" width="16.7109375" style="2" bestFit="1" customWidth="1"/>
    <col min="18" max="18" width="20.7109375" style="2" bestFit="1" customWidth="1"/>
    <col min="19" max="19" width="11.140625" style="2" bestFit="1" customWidth="1"/>
    <col min="20" max="16384" width="8.85546875" style="5"/>
  </cols>
  <sheetData>
    <row r="1" spans="1:19" ht="22.5" x14ac:dyDescent="0.2">
      <c r="A1" s="18" t="s">
        <v>23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</row>
    <row r="2" spans="1:19" x14ac:dyDescent="0.2">
      <c r="A2" s="5"/>
      <c r="B2" s="5"/>
      <c r="C2" s="5"/>
      <c r="D2" s="5"/>
      <c r="E2" s="4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spans="1:19" x14ac:dyDescent="0.2">
      <c r="A3" s="19" t="s">
        <v>0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19" x14ac:dyDescent="0.2">
      <c r="A4" s="19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</row>
    <row r="5" spans="1:19" x14ac:dyDescent="0.2">
      <c r="A5" s="6" t="s">
        <v>16</v>
      </c>
      <c r="B5" s="6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x14ac:dyDescent="0.2">
      <c r="A6" s="2" t="s">
        <v>1</v>
      </c>
      <c r="B6" s="2" t="s">
        <v>2</v>
      </c>
      <c r="C6" s="2" t="s">
        <v>3</v>
      </c>
      <c r="D6" s="2" t="s">
        <v>4</v>
      </c>
      <c r="E6" s="3" t="s">
        <v>17</v>
      </c>
      <c r="F6" s="3" t="s">
        <v>18</v>
      </c>
      <c r="G6" s="2" t="s">
        <v>5</v>
      </c>
      <c r="H6" s="2" t="s">
        <v>6</v>
      </c>
      <c r="I6" s="2" t="s">
        <v>7</v>
      </c>
      <c r="J6" s="2" t="s">
        <v>8</v>
      </c>
      <c r="K6" s="2" t="s">
        <v>9</v>
      </c>
      <c r="L6" s="3" t="s">
        <v>10</v>
      </c>
      <c r="M6" s="2" t="s">
        <v>11</v>
      </c>
      <c r="N6" s="3" t="s">
        <v>10</v>
      </c>
      <c r="O6" s="2" t="s">
        <v>12</v>
      </c>
      <c r="P6" s="3" t="s">
        <v>10</v>
      </c>
      <c r="Q6" s="2" t="s">
        <v>13</v>
      </c>
      <c r="R6" s="2" t="s">
        <v>14</v>
      </c>
      <c r="S6" s="3" t="s">
        <v>15</v>
      </c>
    </row>
    <row r="7" spans="1:19" x14ac:dyDescent="0.2">
      <c r="A7" s="16" t="s">
        <v>38</v>
      </c>
      <c r="B7" s="16" t="s">
        <v>52</v>
      </c>
      <c r="C7" s="16" t="s">
        <v>27</v>
      </c>
      <c r="D7" s="16">
        <v>150405</v>
      </c>
      <c r="E7" s="16" t="s">
        <v>53</v>
      </c>
      <c r="F7" s="16" t="s">
        <v>54</v>
      </c>
      <c r="G7" s="16" t="s">
        <v>42</v>
      </c>
      <c r="H7" s="16" t="s">
        <v>43</v>
      </c>
      <c r="I7" s="16" t="s">
        <v>32</v>
      </c>
      <c r="J7" s="16" t="s">
        <v>44</v>
      </c>
      <c r="K7" s="16">
        <v>120623</v>
      </c>
      <c r="L7" s="16" t="s">
        <v>45</v>
      </c>
      <c r="M7" s="16">
        <v>52000</v>
      </c>
      <c r="N7" s="16" t="s">
        <v>46</v>
      </c>
      <c r="O7" s="16">
        <v>52111</v>
      </c>
      <c r="P7" s="16" t="s">
        <v>47</v>
      </c>
      <c r="Q7" s="16" t="s">
        <v>48</v>
      </c>
      <c r="R7" s="16" t="s">
        <v>49</v>
      </c>
      <c r="S7" s="20">
        <v>12</v>
      </c>
    </row>
    <row r="8" spans="1:19" x14ac:dyDescent="0.2">
      <c r="A8" s="16" t="s">
        <v>38</v>
      </c>
      <c r="B8" s="16" t="s">
        <v>55</v>
      </c>
      <c r="C8" s="16" t="s">
        <v>27</v>
      </c>
      <c r="D8" s="16">
        <v>150405</v>
      </c>
      <c r="E8" s="16" t="s">
        <v>53</v>
      </c>
      <c r="F8" s="16" t="s">
        <v>56</v>
      </c>
      <c r="G8" s="16" t="s">
        <v>42</v>
      </c>
      <c r="H8" s="16" t="s">
        <v>43</v>
      </c>
      <c r="I8" s="16" t="s">
        <v>32</v>
      </c>
      <c r="J8" s="16" t="s">
        <v>44</v>
      </c>
      <c r="K8" s="16">
        <v>120623</v>
      </c>
      <c r="L8" s="16" t="s">
        <v>45</v>
      </c>
      <c r="M8" s="16">
        <v>52000</v>
      </c>
      <c r="N8" s="16" t="s">
        <v>46</v>
      </c>
      <c r="O8" s="16">
        <v>52111</v>
      </c>
      <c r="P8" s="16" t="s">
        <v>47</v>
      </c>
      <c r="Q8" s="16" t="s">
        <v>48</v>
      </c>
      <c r="R8" s="16" t="s">
        <v>49</v>
      </c>
      <c r="S8" s="20">
        <v>8.6999999999999993</v>
      </c>
    </row>
    <row r="9" spans="1:19" x14ac:dyDescent="0.2">
      <c r="A9" s="16" t="s">
        <v>67</v>
      </c>
      <c r="B9" s="16" t="s">
        <v>68</v>
      </c>
      <c r="C9" s="16" t="s">
        <v>27</v>
      </c>
      <c r="D9" s="16">
        <v>150405</v>
      </c>
      <c r="E9" s="16" t="s">
        <v>53</v>
      </c>
      <c r="F9" s="16" t="s">
        <v>69</v>
      </c>
      <c r="G9" s="16" t="s">
        <v>70</v>
      </c>
      <c r="H9" s="16" t="s">
        <v>71</v>
      </c>
      <c r="I9" s="16" t="s">
        <v>32</v>
      </c>
      <c r="J9" s="16" t="s">
        <v>72</v>
      </c>
      <c r="K9" s="16">
        <v>153028</v>
      </c>
      <c r="L9" s="16" t="s">
        <v>73</v>
      </c>
      <c r="M9" s="16">
        <v>26000</v>
      </c>
      <c r="N9" s="16" t="s">
        <v>74</v>
      </c>
      <c r="O9" s="16">
        <v>26260</v>
      </c>
      <c r="P9" s="16" t="s">
        <v>73</v>
      </c>
      <c r="Q9" s="16" t="s">
        <v>75</v>
      </c>
      <c r="R9" s="16" t="s">
        <v>76</v>
      </c>
      <c r="S9" s="20">
        <v>15.5</v>
      </c>
    </row>
    <row r="10" spans="1:19" x14ac:dyDescent="0.2">
      <c r="A10" s="16" t="s">
        <v>77</v>
      </c>
      <c r="B10" s="16" t="s">
        <v>78</v>
      </c>
      <c r="C10" s="16" t="s">
        <v>27</v>
      </c>
      <c r="D10" s="16">
        <v>150405</v>
      </c>
      <c r="E10" s="16" t="s">
        <v>53</v>
      </c>
      <c r="F10" s="16" t="s">
        <v>79</v>
      </c>
      <c r="G10" s="16" t="s">
        <v>42</v>
      </c>
      <c r="H10" s="16" t="s">
        <v>80</v>
      </c>
      <c r="I10" s="16" t="s">
        <v>32</v>
      </c>
      <c r="J10" s="16" t="s">
        <v>81</v>
      </c>
      <c r="K10" s="16">
        <v>153061</v>
      </c>
      <c r="L10" s="16" t="s">
        <v>82</v>
      </c>
      <c r="M10" s="16">
        <v>26000</v>
      </c>
      <c r="N10" s="16" t="s">
        <v>74</v>
      </c>
      <c r="O10" s="16">
        <v>26237</v>
      </c>
      <c r="P10" s="16" t="s">
        <v>83</v>
      </c>
      <c r="Q10" s="16" t="s">
        <v>75</v>
      </c>
      <c r="R10" s="16" t="s">
        <v>37</v>
      </c>
      <c r="S10" s="20">
        <v>30.27</v>
      </c>
    </row>
    <row r="11" spans="1:19" x14ac:dyDescent="0.2">
      <c r="A11" s="16" t="s">
        <v>109</v>
      </c>
      <c r="B11" s="16" t="s">
        <v>110</v>
      </c>
      <c r="C11" s="16" t="s">
        <v>27</v>
      </c>
      <c r="D11" s="16">
        <v>150405</v>
      </c>
      <c r="E11" s="16" t="s">
        <v>53</v>
      </c>
      <c r="F11" s="16" t="s">
        <v>111</v>
      </c>
      <c r="G11" s="16" t="s">
        <v>70</v>
      </c>
      <c r="H11" s="16" t="s">
        <v>71</v>
      </c>
      <c r="I11" s="16" t="s">
        <v>32</v>
      </c>
      <c r="J11" s="16" t="s">
        <v>112</v>
      </c>
      <c r="K11" s="16">
        <v>158306</v>
      </c>
      <c r="L11" s="16" t="s">
        <v>113</v>
      </c>
      <c r="M11" s="16">
        <v>26000</v>
      </c>
      <c r="N11" s="16" t="s">
        <v>74</v>
      </c>
      <c r="O11" s="16">
        <v>26416</v>
      </c>
      <c r="P11" s="16" t="s">
        <v>114</v>
      </c>
      <c r="Q11" s="16" t="s">
        <v>115</v>
      </c>
      <c r="R11" s="16" t="s">
        <v>37</v>
      </c>
      <c r="S11" s="20">
        <v>10</v>
      </c>
    </row>
    <row r="12" spans="1:19" x14ac:dyDescent="0.2">
      <c r="A12" s="16" t="s">
        <v>116</v>
      </c>
      <c r="B12" s="16" t="s">
        <v>117</v>
      </c>
      <c r="C12" s="16" t="s">
        <v>27</v>
      </c>
      <c r="D12" s="16">
        <v>150405</v>
      </c>
      <c r="E12" s="16" t="s">
        <v>53</v>
      </c>
      <c r="F12" s="16" t="s">
        <v>118</v>
      </c>
      <c r="G12" s="16" t="s">
        <v>119</v>
      </c>
      <c r="H12" s="16" t="s">
        <v>120</v>
      </c>
      <c r="I12" s="16" t="s">
        <v>32</v>
      </c>
      <c r="J12" s="16" t="s">
        <v>121</v>
      </c>
      <c r="K12" s="16">
        <v>158335</v>
      </c>
      <c r="L12" s="16" t="s">
        <v>122</v>
      </c>
      <c r="M12" s="16">
        <v>26000</v>
      </c>
      <c r="N12" s="16" t="s">
        <v>74</v>
      </c>
      <c r="O12" s="16">
        <v>26414</v>
      </c>
      <c r="P12" s="16" t="s">
        <v>123</v>
      </c>
      <c r="Q12" s="16" t="s">
        <v>124</v>
      </c>
      <c r="R12" s="16" t="s">
        <v>49</v>
      </c>
      <c r="S12" s="20">
        <v>29.9</v>
      </c>
    </row>
    <row r="13" spans="1:19" x14ac:dyDescent="0.2">
      <c r="A13" s="16" t="s">
        <v>116</v>
      </c>
      <c r="B13" s="16" t="s">
        <v>125</v>
      </c>
      <c r="C13" s="16" t="s">
        <v>27</v>
      </c>
      <c r="D13" s="16">
        <v>150405</v>
      </c>
      <c r="E13" s="16" t="s">
        <v>53</v>
      </c>
      <c r="F13" s="16" t="s">
        <v>126</v>
      </c>
      <c r="G13" s="16" t="s">
        <v>70</v>
      </c>
      <c r="H13" s="16" t="s">
        <v>120</v>
      </c>
      <c r="I13" s="16" t="s">
        <v>32</v>
      </c>
      <c r="J13" s="16" t="s">
        <v>121</v>
      </c>
      <c r="K13" s="16">
        <v>158335</v>
      </c>
      <c r="L13" s="16" t="s">
        <v>122</v>
      </c>
      <c r="M13" s="16">
        <v>26000</v>
      </c>
      <c r="N13" s="16" t="s">
        <v>74</v>
      </c>
      <c r="O13" s="16">
        <v>26414</v>
      </c>
      <c r="P13" s="16" t="s">
        <v>123</v>
      </c>
      <c r="Q13" s="16" t="s">
        <v>124</v>
      </c>
      <c r="R13" s="16" t="s">
        <v>49</v>
      </c>
      <c r="S13" s="20">
        <v>26.9</v>
      </c>
    </row>
    <row r="14" spans="1:19" x14ac:dyDescent="0.2">
      <c r="A14" s="16" t="s">
        <v>116</v>
      </c>
      <c r="B14" s="16" t="s">
        <v>127</v>
      </c>
      <c r="C14" s="16" t="s">
        <v>27</v>
      </c>
      <c r="D14" s="16">
        <v>150405</v>
      </c>
      <c r="E14" s="16" t="s">
        <v>53</v>
      </c>
      <c r="F14" s="16" t="s">
        <v>128</v>
      </c>
      <c r="G14" s="16" t="s">
        <v>70</v>
      </c>
      <c r="H14" s="16" t="s">
        <v>120</v>
      </c>
      <c r="I14" s="16" t="s">
        <v>32</v>
      </c>
      <c r="J14" s="16" t="s">
        <v>121</v>
      </c>
      <c r="K14" s="16">
        <v>158335</v>
      </c>
      <c r="L14" s="16" t="s">
        <v>122</v>
      </c>
      <c r="M14" s="16">
        <v>26000</v>
      </c>
      <c r="N14" s="16" t="s">
        <v>74</v>
      </c>
      <c r="O14" s="16">
        <v>26414</v>
      </c>
      <c r="P14" s="16" t="s">
        <v>123</v>
      </c>
      <c r="Q14" s="16" t="s">
        <v>124</v>
      </c>
      <c r="R14" s="16" t="s">
        <v>49</v>
      </c>
      <c r="S14" s="20">
        <v>48</v>
      </c>
    </row>
    <row r="15" spans="1:19" x14ac:dyDescent="0.2">
      <c r="A15" s="16" t="s">
        <v>146</v>
      </c>
      <c r="B15" s="16" t="s">
        <v>147</v>
      </c>
      <c r="C15" s="16" t="s">
        <v>59</v>
      </c>
      <c r="D15" s="16">
        <v>150405</v>
      </c>
      <c r="E15" s="16" t="s">
        <v>53</v>
      </c>
      <c r="F15" s="16" t="s">
        <v>148</v>
      </c>
      <c r="G15" s="16" t="s">
        <v>119</v>
      </c>
      <c r="H15" s="16" t="s">
        <v>71</v>
      </c>
      <c r="I15" s="16" t="s">
        <v>32</v>
      </c>
      <c r="J15" s="16" t="s">
        <v>142</v>
      </c>
      <c r="K15" s="16">
        <v>160068</v>
      </c>
      <c r="L15" s="16" t="s">
        <v>149</v>
      </c>
      <c r="M15" s="16">
        <v>52000</v>
      </c>
      <c r="N15" s="16" t="s">
        <v>46</v>
      </c>
      <c r="O15" s="16">
        <v>52121</v>
      </c>
      <c r="P15" s="16" t="s">
        <v>136</v>
      </c>
      <c r="Q15" s="16" t="s">
        <v>48</v>
      </c>
      <c r="R15" s="16" t="s">
        <v>144</v>
      </c>
      <c r="S15" s="20">
        <v>69.989999999999995</v>
      </c>
    </row>
    <row r="16" spans="1:19" x14ac:dyDescent="0.2">
      <c r="A16" s="16" t="s">
        <v>150</v>
      </c>
      <c r="B16" s="16" t="s">
        <v>151</v>
      </c>
      <c r="C16" s="16" t="s">
        <v>59</v>
      </c>
      <c r="D16" s="16">
        <v>150405</v>
      </c>
      <c r="E16" s="16" t="s">
        <v>53</v>
      </c>
      <c r="F16" s="16" t="s">
        <v>152</v>
      </c>
      <c r="G16" s="16" t="s">
        <v>70</v>
      </c>
      <c r="H16" s="16" t="s">
        <v>153</v>
      </c>
      <c r="I16" s="16" t="s">
        <v>32</v>
      </c>
      <c r="J16" s="16" t="s">
        <v>154</v>
      </c>
      <c r="K16" s="16">
        <v>160086</v>
      </c>
      <c r="L16" s="16" t="s">
        <v>155</v>
      </c>
      <c r="M16" s="16">
        <v>52000</v>
      </c>
      <c r="N16" s="16" t="s">
        <v>46</v>
      </c>
      <c r="O16" s="16">
        <v>52121</v>
      </c>
      <c r="P16" s="16" t="s">
        <v>136</v>
      </c>
      <c r="Q16" s="16" t="s">
        <v>36</v>
      </c>
      <c r="R16" s="16" t="s">
        <v>37</v>
      </c>
      <c r="S16" s="20">
        <v>65</v>
      </c>
    </row>
    <row r="17" spans="1:19" x14ac:dyDescent="0.2">
      <c r="A17" s="16" t="s">
        <v>169</v>
      </c>
      <c r="B17" s="16" t="s">
        <v>170</v>
      </c>
      <c r="C17" s="16" t="s">
        <v>59</v>
      </c>
      <c r="D17" s="16">
        <v>150405</v>
      </c>
      <c r="E17" s="16" t="s">
        <v>53</v>
      </c>
      <c r="F17" s="16" t="s">
        <v>171</v>
      </c>
      <c r="G17" s="16" t="s">
        <v>119</v>
      </c>
      <c r="H17" s="16" t="s">
        <v>172</v>
      </c>
      <c r="I17" s="16" t="s">
        <v>32</v>
      </c>
      <c r="J17" s="16" t="s">
        <v>173</v>
      </c>
      <c r="K17" s="16">
        <v>160118</v>
      </c>
      <c r="L17" s="16" t="s">
        <v>174</v>
      </c>
      <c r="M17" s="16">
        <v>52000</v>
      </c>
      <c r="N17" s="16" t="s">
        <v>46</v>
      </c>
      <c r="O17" s="16">
        <v>52121</v>
      </c>
      <c r="P17" s="16" t="s">
        <v>136</v>
      </c>
      <c r="Q17" s="16" t="s">
        <v>75</v>
      </c>
      <c r="R17" s="16" t="s">
        <v>37</v>
      </c>
      <c r="S17" s="20">
        <v>70</v>
      </c>
    </row>
    <row r="18" spans="1:19" x14ac:dyDescent="0.2">
      <c r="A18" s="16" t="s">
        <v>181</v>
      </c>
      <c r="B18" s="16" t="s">
        <v>182</v>
      </c>
      <c r="C18" s="16" t="s">
        <v>27</v>
      </c>
      <c r="D18" s="16">
        <v>150405</v>
      </c>
      <c r="E18" s="16" t="s">
        <v>53</v>
      </c>
      <c r="F18" s="16" t="s">
        <v>171</v>
      </c>
      <c r="G18" s="16" t="s">
        <v>70</v>
      </c>
      <c r="H18" s="16" t="s">
        <v>183</v>
      </c>
      <c r="I18" s="16" t="s">
        <v>32</v>
      </c>
      <c r="J18" s="16" t="s">
        <v>184</v>
      </c>
      <c r="K18" s="16">
        <v>160155</v>
      </c>
      <c r="L18" s="16" t="s">
        <v>185</v>
      </c>
      <c r="M18" s="16">
        <v>52000</v>
      </c>
      <c r="N18" s="16" t="s">
        <v>46</v>
      </c>
      <c r="O18" s="16">
        <v>52121</v>
      </c>
      <c r="P18" s="16" t="s">
        <v>136</v>
      </c>
      <c r="Q18" s="16" t="s">
        <v>124</v>
      </c>
      <c r="R18" s="16" t="s">
        <v>49</v>
      </c>
      <c r="S18" s="20">
        <v>18.7</v>
      </c>
    </row>
    <row r="19" spans="1:19" x14ac:dyDescent="0.2">
      <c r="A19" s="16" t="s">
        <v>192</v>
      </c>
      <c r="B19" s="16" t="s">
        <v>193</v>
      </c>
      <c r="C19" s="16" t="s">
        <v>27</v>
      </c>
      <c r="D19" s="16">
        <v>150405</v>
      </c>
      <c r="E19" s="16" t="s">
        <v>53</v>
      </c>
      <c r="F19" s="16" t="s">
        <v>194</v>
      </c>
      <c r="G19" s="16" t="s">
        <v>70</v>
      </c>
      <c r="H19" s="16" t="s">
        <v>71</v>
      </c>
      <c r="I19" s="16" t="s">
        <v>32</v>
      </c>
      <c r="J19" s="16" t="s">
        <v>195</v>
      </c>
      <c r="K19" s="16">
        <v>160186</v>
      </c>
      <c r="L19" s="16" t="s">
        <v>196</v>
      </c>
      <c r="M19" s="16">
        <v>52000</v>
      </c>
      <c r="N19" s="16" t="s">
        <v>46</v>
      </c>
      <c r="O19" s="16">
        <v>52121</v>
      </c>
      <c r="P19" s="16" t="s">
        <v>136</v>
      </c>
      <c r="Q19" s="16" t="s">
        <v>36</v>
      </c>
      <c r="R19" s="16" t="s">
        <v>144</v>
      </c>
      <c r="S19" s="20">
        <v>13.5</v>
      </c>
    </row>
    <row r="20" spans="1:19" x14ac:dyDescent="0.2">
      <c r="A20" s="16" t="s">
        <v>201</v>
      </c>
      <c r="B20" s="16" t="s">
        <v>202</v>
      </c>
      <c r="C20" s="16" t="s">
        <v>59</v>
      </c>
      <c r="D20" s="16">
        <v>150405</v>
      </c>
      <c r="E20" s="16" t="s">
        <v>53</v>
      </c>
      <c r="F20" s="16" t="s">
        <v>203</v>
      </c>
      <c r="G20" s="16" t="s">
        <v>42</v>
      </c>
      <c r="H20" s="16" t="s">
        <v>204</v>
      </c>
      <c r="I20" s="16" t="s">
        <v>32</v>
      </c>
      <c r="J20" s="16" t="s">
        <v>205</v>
      </c>
      <c r="K20" s="16">
        <v>160277</v>
      </c>
      <c r="L20" s="16" t="s">
        <v>206</v>
      </c>
      <c r="M20" s="16">
        <v>52000</v>
      </c>
      <c r="N20" s="16" t="s">
        <v>46</v>
      </c>
      <c r="O20" s="16">
        <v>52121</v>
      </c>
      <c r="P20" s="16" t="s">
        <v>136</v>
      </c>
      <c r="Q20" s="16" t="s">
        <v>48</v>
      </c>
      <c r="R20" s="16" t="s">
        <v>49</v>
      </c>
      <c r="S20" s="20">
        <v>2.76</v>
      </c>
    </row>
    <row r="21" spans="1:19" x14ac:dyDescent="0.2">
      <c r="A21" s="16" t="s">
        <v>259</v>
      </c>
      <c r="B21" s="16" t="s">
        <v>260</v>
      </c>
      <c r="C21" s="16" t="s">
        <v>27</v>
      </c>
      <c r="D21" s="16">
        <v>150405</v>
      </c>
      <c r="E21" s="16" t="s">
        <v>53</v>
      </c>
      <c r="F21" s="16" t="s">
        <v>261</v>
      </c>
      <c r="G21" s="16" t="s">
        <v>70</v>
      </c>
      <c r="H21" s="16" t="s">
        <v>262</v>
      </c>
      <c r="I21" s="16" t="s">
        <v>32</v>
      </c>
      <c r="J21" s="16" t="s">
        <v>105</v>
      </c>
      <c r="K21" s="16">
        <v>200234</v>
      </c>
      <c r="L21" s="16" t="s">
        <v>263</v>
      </c>
      <c r="M21" s="16">
        <v>34000</v>
      </c>
      <c r="N21" s="16" t="s">
        <v>264</v>
      </c>
      <c r="O21" s="16">
        <v>34000</v>
      </c>
      <c r="P21" s="16" t="s">
        <v>264</v>
      </c>
      <c r="Q21" s="16" t="s">
        <v>36</v>
      </c>
      <c r="R21" s="16" t="s">
        <v>49</v>
      </c>
      <c r="S21" s="20">
        <v>162.66</v>
      </c>
    </row>
    <row r="22" spans="1:19" x14ac:dyDescent="0.2">
      <c r="A22" s="16" t="s">
        <v>259</v>
      </c>
      <c r="B22" s="16" t="s">
        <v>265</v>
      </c>
      <c r="C22" s="16" t="s">
        <v>27</v>
      </c>
      <c r="D22" s="16">
        <v>150405</v>
      </c>
      <c r="E22" s="16" t="s">
        <v>53</v>
      </c>
      <c r="F22" s="16" t="s">
        <v>266</v>
      </c>
      <c r="G22" s="16" t="s">
        <v>70</v>
      </c>
      <c r="H22" s="16" t="s">
        <v>262</v>
      </c>
      <c r="I22" s="16" t="s">
        <v>32</v>
      </c>
      <c r="J22" s="16" t="s">
        <v>105</v>
      </c>
      <c r="K22" s="16">
        <v>200234</v>
      </c>
      <c r="L22" s="16" t="s">
        <v>263</v>
      </c>
      <c r="M22" s="16">
        <v>34000</v>
      </c>
      <c r="N22" s="16" t="s">
        <v>264</v>
      </c>
      <c r="O22" s="16">
        <v>34000</v>
      </c>
      <c r="P22" s="16" t="s">
        <v>264</v>
      </c>
      <c r="Q22" s="16" t="s">
        <v>36</v>
      </c>
      <c r="R22" s="16" t="s">
        <v>49</v>
      </c>
      <c r="S22" s="20">
        <v>149.99</v>
      </c>
    </row>
    <row r="23" spans="1:19" x14ac:dyDescent="0.2">
      <c r="A23" s="16" t="s">
        <v>259</v>
      </c>
      <c r="B23" s="16" t="s">
        <v>267</v>
      </c>
      <c r="C23" s="16" t="s">
        <v>27</v>
      </c>
      <c r="D23" s="16">
        <v>150405</v>
      </c>
      <c r="E23" s="16" t="s">
        <v>53</v>
      </c>
      <c r="F23" s="16" t="s">
        <v>268</v>
      </c>
      <c r="G23" s="16" t="s">
        <v>70</v>
      </c>
      <c r="H23" s="16" t="s">
        <v>262</v>
      </c>
      <c r="I23" s="16" t="s">
        <v>32</v>
      </c>
      <c r="J23" s="16" t="s">
        <v>105</v>
      </c>
      <c r="K23" s="16">
        <v>200234</v>
      </c>
      <c r="L23" s="16" t="s">
        <v>263</v>
      </c>
      <c r="M23" s="16">
        <v>34000</v>
      </c>
      <c r="N23" s="16" t="s">
        <v>264</v>
      </c>
      <c r="O23" s="16">
        <v>34000</v>
      </c>
      <c r="P23" s="16" t="s">
        <v>264</v>
      </c>
      <c r="Q23" s="16" t="s">
        <v>36</v>
      </c>
      <c r="R23" s="16" t="s">
        <v>49</v>
      </c>
      <c r="S23" s="20">
        <v>68</v>
      </c>
    </row>
    <row r="24" spans="1:19" x14ac:dyDescent="0.2">
      <c r="A24" s="16" t="s">
        <v>259</v>
      </c>
      <c r="B24" s="16" t="s">
        <v>269</v>
      </c>
      <c r="C24" s="16" t="s">
        <v>27</v>
      </c>
      <c r="D24" s="16">
        <v>150405</v>
      </c>
      <c r="E24" s="16" t="s">
        <v>53</v>
      </c>
      <c r="F24" s="16" t="s">
        <v>270</v>
      </c>
      <c r="G24" s="16" t="s">
        <v>70</v>
      </c>
      <c r="H24" s="16" t="s">
        <v>262</v>
      </c>
      <c r="I24" s="16" t="s">
        <v>32</v>
      </c>
      <c r="J24" s="16" t="s">
        <v>105</v>
      </c>
      <c r="K24" s="16">
        <v>200234</v>
      </c>
      <c r="L24" s="16" t="s">
        <v>263</v>
      </c>
      <c r="M24" s="16">
        <v>34000</v>
      </c>
      <c r="N24" s="16" t="s">
        <v>264</v>
      </c>
      <c r="O24" s="16">
        <v>34000</v>
      </c>
      <c r="P24" s="16" t="s">
        <v>264</v>
      </c>
      <c r="Q24" s="16" t="s">
        <v>36</v>
      </c>
      <c r="R24" s="16" t="s">
        <v>49</v>
      </c>
      <c r="S24" s="20">
        <v>73</v>
      </c>
    </row>
    <row r="25" spans="1:19" x14ac:dyDescent="0.2">
      <c r="A25" s="16" t="s">
        <v>259</v>
      </c>
      <c r="B25" s="16" t="s">
        <v>271</v>
      </c>
      <c r="C25" s="16" t="s">
        <v>27</v>
      </c>
      <c r="D25" s="16">
        <v>150405</v>
      </c>
      <c r="E25" s="16" t="s">
        <v>53</v>
      </c>
      <c r="F25" s="16" t="s">
        <v>272</v>
      </c>
      <c r="G25" s="16" t="s">
        <v>42</v>
      </c>
      <c r="H25" s="16" t="s">
        <v>262</v>
      </c>
      <c r="I25" s="16" t="s">
        <v>32</v>
      </c>
      <c r="J25" s="16" t="s">
        <v>105</v>
      </c>
      <c r="K25" s="16">
        <v>200234</v>
      </c>
      <c r="L25" s="16" t="s">
        <v>263</v>
      </c>
      <c r="M25" s="16">
        <v>34000</v>
      </c>
      <c r="N25" s="16" t="s">
        <v>264</v>
      </c>
      <c r="O25" s="16">
        <v>34000</v>
      </c>
      <c r="P25" s="16" t="s">
        <v>264</v>
      </c>
      <c r="Q25" s="16" t="s">
        <v>36</v>
      </c>
      <c r="R25" s="16" t="s">
        <v>49</v>
      </c>
      <c r="S25" s="20">
        <v>64.3</v>
      </c>
    </row>
    <row r="26" spans="1:19" x14ac:dyDescent="0.2">
      <c r="A26" s="16" t="s">
        <v>259</v>
      </c>
      <c r="B26" s="16" t="s">
        <v>273</v>
      </c>
      <c r="C26" s="16" t="s">
        <v>27</v>
      </c>
      <c r="D26" s="16">
        <v>150405</v>
      </c>
      <c r="E26" s="16" t="s">
        <v>53</v>
      </c>
      <c r="F26" s="16" t="s">
        <v>274</v>
      </c>
      <c r="G26" s="16" t="s">
        <v>42</v>
      </c>
      <c r="H26" s="16" t="s">
        <v>275</v>
      </c>
      <c r="I26" s="16" t="s">
        <v>32</v>
      </c>
      <c r="J26" s="16" t="s">
        <v>105</v>
      </c>
      <c r="K26" s="16">
        <v>200234</v>
      </c>
      <c r="L26" s="16" t="s">
        <v>263</v>
      </c>
      <c r="M26" s="16">
        <v>34000</v>
      </c>
      <c r="N26" s="16" t="s">
        <v>264</v>
      </c>
      <c r="O26" s="16">
        <v>34000</v>
      </c>
      <c r="P26" s="16" t="s">
        <v>264</v>
      </c>
      <c r="Q26" s="16" t="s">
        <v>36</v>
      </c>
      <c r="R26" s="16" t="s">
        <v>49</v>
      </c>
      <c r="S26" s="20">
        <v>49</v>
      </c>
    </row>
    <row r="27" spans="1:19" x14ac:dyDescent="0.2">
      <c r="A27" s="16" t="s">
        <v>282</v>
      </c>
      <c r="B27" s="16" t="s">
        <v>283</v>
      </c>
      <c r="C27" s="16" t="s">
        <v>59</v>
      </c>
      <c r="D27" s="16">
        <v>150405</v>
      </c>
      <c r="E27" s="16" t="s">
        <v>53</v>
      </c>
      <c r="F27" s="16" t="s">
        <v>284</v>
      </c>
      <c r="G27" s="16" t="s">
        <v>119</v>
      </c>
      <c r="H27" s="16" t="s">
        <v>71</v>
      </c>
      <c r="I27" s="16" t="s">
        <v>32</v>
      </c>
      <c r="J27" s="16" t="s">
        <v>285</v>
      </c>
      <c r="K27" s="16">
        <v>786800</v>
      </c>
      <c r="L27" s="16" t="s">
        <v>286</v>
      </c>
      <c r="M27" s="16">
        <v>52000</v>
      </c>
      <c r="N27" s="16" t="s">
        <v>46</v>
      </c>
      <c r="O27" s="16">
        <v>52131</v>
      </c>
      <c r="P27" s="16" t="s">
        <v>281</v>
      </c>
      <c r="Q27" s="16" t="s">
        <v>180</v>
      </c>
      <c r="R27" s="16" t="s">
        <v>37</v>
      </c>
      <c r="S27" s="20">
        <v>34.799999999999997</v>
      </c>
    </row>
    <row r="28" spans="1:19" x14ac:dyDescent="0.2">
      <c r="A28" s="16" t="s">
        <v>323</v>
      </c>
      <c r="B28" s="16" t="s">
        <v>324</v>
      </c>
      <c r="C28" s="16" t="s">
        <v>27</v>
      </c>
      <c r="D28" s="16">
        <v>150405</v>
      </c>
      <c r="E28" s="16" t="s">
        <v>53</v>
      </c>
      <c r="F28" s="16" t="s">
        <v>325</v>
      </c>
      <c r="G28" s="16" t="s">
        <v>42</v>
      </c>
      <c r="H28" s="16" t="s">
        <v>326</v>
      </c>
      <c r="I28" s="16" t="s">
        <v>32</v>
      </c>
      <c r="J28" s="16" t="s">
        <v>327</v>
      </c>
      <c r="K28" s="16">
        <v>926188</v>
      </c>
      <c r="L28" s="16" t="s">
        <v>328</v>
      </c>
      <c r="M28" s="16">
        <v>38636</v>
      </c>
      <c r="N28" s="16" t="s">
        <v>329</v>
      </c>
      <c r="O28" s="16">
        <v>38636</v>
      </c>
      <c r="P28" s="16" t="s">
        <v>329</v>
      </c>
      <c r="Q28" s="16" t="s">
        <v>75</v>
      </c>
      <c r="R28" s="16" t="s">
        <v>76</v>
      </c>
      <c r="S28" s="20">
        <v>0.52</v>
      </c>
    </row>
    <row r="29" spans="1:19" x14ac:dyDescent="0.2">
      <c r="A29" s="16" t="s">
        <v>334</v>
      </c>
      <c r="B29" s="16" t="s">
        <v>335</v>
      </c>
      <c r="C29" s="16" t="s">
        <v>27</v>
      </c>
      <c r="D29" s="16">
        <v>150405</v>
      </c>
      <c r="E29" s="16" t="s">
        <v>53</v>
      </c>
      <c r="F29" s="16" t="s">
        <v>336</v>
      </c>
      <c r="G29" s="16" t="s">
        <v>70</v>
      </c>
      <c r="H29" s="16" t="s">
        <v>218</v>
      </c>
      <c r="I29" s="16" t="s">
        <v>32</v>
      </c>
      <c r="J29" s="16" t="s">
        <v>105</v>
      </c>
      <c r="K29" s="16">
        <v>926659</v>
      </c>
      <c r="L29" s="16" t="s">
        <v>337</v>
      </c>
      <c r="M29" s="16">
        <v>99900</v>
      </c>
      <c r="N29" s="16" t="s">
        <v>313</v>
      </c>
      <c r="O29" s="16">
        <v>94420</v>
      </c>
      <c r="P29" s="16" t="s">
        <v>338</v>
      </c>
      <c r="Q29" s="16" t="s">
        <v>66</v>
      </c>
      <c r="R29" s="16" t="s">
        <v>37</v>
      </c>
      <c r="S29" s="20">
        <v>9</v>
      </c>
    </row>
    <row r="30" spans="1:19" x14ac:dyDescent="0.2">
      <c r="A30" s="16" t="s">
        <v>346</v>
      </c>
      <c r="B30" s="16" t="s">
        <v>347</v>
      </c>
      <c r="C30" s="16" t="s">
        <v>27</v>
      </c>
      <c r="D30" s="16">
        <v>150405</v>
      </c>
      <c r="E30" s="16" t="s">
        <v>53</v>
      </c>
      <c r="F30" s="16" t="s">
        <v>348</v>
      </c>
      <c r="G30" s="16" t="s">
        <v>42</v>
      </c>
      <c r="H30" s="16" t="s">
        <v>349</v>
      </c>
      <c r="I30" s="16" t="s">
        <v>32</v>
      </c>
      <c r="J30" s="16" t="s">
        <v>350</v>
      </c>
      <c r="K30" s="16">
        <v>927152</v>
      </c>
      <c r="L30" s="16" t="s">
        <v>351</v>
      </c>
      <c r="M30" s="16">
        <v>99900</v>
      </c>
      <c r="N30" s="16" t="s">
        <v>313</v>
      </c>
      <c r="O30" s="16">
        <v>95320</v>
      </c>
      <c r="P30" s="16" t="s">
        <v>352</v>
      </c>
      <c r="Q30" s="16" t="s">
        <v>48</v>
      </c>
      <c r="R30" s="16" t="s">
        <v>37</v>
      </c>
      <c r="S30" s="20">
        <v>0.68</v>
      </c>
    </row>
    <row r="31" spans="1:19" x14ac:dyDescent="0.2">
      <c r="A31" s="16" t="s">
        <v>371</v>
      </c>
      <c r="B31" s="16" t="s">
        <v>372</v>
      </c>
      <c r="C31" s="16" t="s">
        <v>27</v>
      </c>
      <c r="D31" s="16">
        <v>150405</v>
      </c>
      <c r="E31" s="16" t="s">
        <v>53</v>
      </c>
      <c r="F31" s="16" t="s">
        <v>373</v>
      </c>
      <c r="G31" s="16" t="s">
        <v>70</v>
      </c>
      <c r="H31" s="16" t="s">
        <v>374</v>
      </c>
      <c r="I31" s="16" t="s">
        <v>32</v>
      </c>
      <c r="J31" s="16" t="s">
        <v>375</v>
      </c>
      <c r="K31" s="16">
        <v>982511</v>
      </c>
      <c r="L31" s="16" t="s">
        <v>376</v>
      </c>
      <c r="M31" s="16">
        <v>99900</v>
      </c>
      <c r="N31" s="16" t="s">
        <v>313</v>
      </c>
      <c r="O31" s="16">
        <v>94620</v>
      </c>
      <c r="P31" s="16" t="s">
        <v>377</v>
      </c>
      <c r="Q31" s="16" t="s">
        <v>378</v>
      </c>
      <c r="R31" s="16" t="s">
        <v>76</v>
      </c>
      <c r="S31" s="20">
        <v>7.5</v>
      </c>
    </row>
    <row r="32" spans="1:19" x14ac:dyDescent="0.2">
      <c r="A32" s="16" t="s">
        <v>402</v>
      </c>
      <c r="B32" s="16" t="s">
        <v>405</v>
      </c>
      <c r="C32" s="16" t="s">
        <v>27</v>
      </c>
      <c r="D32" s="16">
        <v>150405</v>
      </c>
      <c r="E32" s="16" t="s">
        <v>53</v>
      </c>
      <c r="F32" s="16" t="s">
        <v>406</v>
      </c>
      <c r="G32" s="16" t="s">
        <v>70</v>
      </c>
      <c r="H32" s="16" t="s">
        <v>355</v>
      </c>
      <c r="I32" s="16" t="s">
        <v>32</v>
      </c>
      <c r="J32" s="16" t="s">
        <v>105</v>
      </c>
      <c r="K32" s="16">
        <v>984643</v>
      </c>
      <c r="L32" s="16" t="s">
        <v>404</v>
      </c>
      <c r="M32" s="16">
        <v>99900</v>
      </c>
      <c r="N32" s="16" t="s">
        <v>313</v>
      </c>
      <c r="O32" s="16">
        <v>95120</v>
      </c>
      <c r="P32" s="16" t="s">
        <v>398</v>
      </c>
      <c r="Q32" s="16" t="s">
        <v>75</v>
      </c>
      <c r="R32" s="16" t="s">
        <v>49</v>
      </c>
      <c r="S32" s="20">
        <v>20</v>
      </c>
    </row>
    <row r="33" spans="1:19" x14ac:dyDescent="0.2">
      <c r="A33" s="16" t="s">
        <v>402</v>
      </c>
      <c r="B33" s="16" t="s">
        <v>407</v>
      </c>
      <c r="C33" s="16" t="s">
        <v>27</v>
      </c>
      <c r="D33" s="16">
        <v>150405</v>
      </c>
      <c r="E33" s="16" t="s">
        <v>53</v>
      </c>
      <c r="F33" s="16" t="s">
        <v>408</v>
      </c>
      <c r="G33" s="16" t="s">
        <v>70</v>
      </c>
      <c r="H33" s="16" t="s">
        <v>326</v>
      </c>
      <c r="I33" s="16" t="s">
        <v>32</v>
      </c>
      <c r="J33" s="16" t="s">
        <v>396</v>
      </c>
      <c r="K33" s="16">
        <v>984643</v>
      </c>
      <c r="L33" s="16" t="s">
        <v>404</v>
      </c>
      <c r="M33" s="16">
        <v>99900</v>
      </c>
      <c r="N33" s="16" t="s">
        <v>313</v>
      </c>
      <c r="O33" s="16">
        <v>95120</v>
      </c>
      <c r="P33" s="16" t="s">
        <v>398</v>
      </c>
      <c r="Q33" s="16" t="s">
        <v>75</v>
      </c>
      <c r="R33" s="16" t="s">
        <v>49</v>
      </c>
      <c r="S33" s="20">
        <v>29.99</v>
      </c>
    </row>
    <row r="34" spans="1:19" x14ac:dyDescent="0.2">
      <c r="A34" s="16" t="s">
        <v>402</v>
      </c>
      <c r="B34" s="16" t="s">
        <v>409</v>
      </c>
      <c r="C34" s="16" t="s">
        <v>27</v>
      </c>
      <c r="D34" s="16">
        <v>150405</v>
      </c>
      <c r="E34" s="16" t="s">
        <v>53</v>
      </c>
      <c r="F34" s="16" t="s">
        <v>410</v>
      </c>
      <c r="G34" s="16" t="s">
        <v>70</v>
      </c>
      <c r="H34" s="16" t="s">
        <v>326</v>
      </c>
      <c r="I34" s="16" t="s">
        <v>32</v>
      </c>
      <c r="J34" s="16" t="s">
        <v>396</v>
      </c>
      <c r="K34" s="16">
        <v>984643</v>
      </c>
      <c r="L34" s="16" t="s">
        <v>404</v>
      </c>
      <c r="M34" s="16">
        <v>99900</v>
      </c>
      <c r="N34" s="16" t="s">
        <v>313</v>
      </c>
      <c r="O34" s="16">
        <v>95120</v>
      </c>
      <c r="P34" s="16" t="s">
        <v>398</v>
      </c>
      <c r="Q34" s="16" t="s">
        <v>75</v>
      </c>
      <c r="R34" s="16" t="s">
        <v>49</v>
      </c>
      <c r="S34" s="20">
        <v>34.33</v>
      </c>
    </row>
    <row r="35" spans="1:19" x14ac:dyDescent="0.2">
      <c r="A35" s="16" t="s">
        <v>402</v>
      </c>
      <c r="B35" s="16" t="s">
        <v>411</v>
      </c>
      <c r="C35" s="16" t="s">
        <v>27</v>
      </c>
      <c r="D35" s="16">
        <v>150405</v>
      </c>
      <c r="E35" s="16" t="s">
        <v>53</v>
      </c>
      <c r="F35" s="16" t="s">
        <v>412</v>
      </c>
      <c r="G35" s="16" t="s">
        <v>70</v>
      </c>
      <c r="H35" s="16" t="s">
        <v>326</v>
      </c>
      <c r="I35" s="16" t="s">
        <v>32</v>
      </c>
      <c r="J35" s="16" t="s">
        <v>327</v>
      </c>
      <c r="K35" s="16">
        <v>984643</v>
      </c>
      <c r="L35" s="16" t="s">
        <v>404</v>
      </c>
      <c r="M35" s="16">
        <v>99900</v>
      </c>
      <c r="N35" s="16" t="s">
        <v>313</v>
      </c>
      <c r="O35" s="16">
        <v>95120</v>
      </c>
      <c r="P35" s="16" t="s">
        <v>398</v>
      </c>
      <c r="Q35" s="16" t="s">
        <v>75</v>
      </c>
      <c r="R35" s="16" t="s">
        <v>49</v>
      </c>
      <c r="S35" s="20">
        <v>33.75</v>
      </c>
    </row>
    <row r="36" spans="1:19" x14ac:dyDescent="0.2">
      <c r="A36" s="16" t="s">
        <v>413</v>
      </c>
      <c r="B36" s="16" t="s">
        <v>414</v>
      </c>
      <c r="C36" s="16" t="s">
        <v>27</v>
      </c>
      <c r="D36" s="16">
        <v>150405</v>
      </c>
      <c r="E36" s="16" t="s">
        <v>53</v>
      </c>
      <c r="F36" s="16" t="s">
        <v>415</v>
      </c>
      <c r="G36" s="16" t="s">
        <v>70</v>
      </c>
      <c r="H36" s="16" t="s">
        <v>71</v>
      </c>
      <c r="I36" s="16" t="s">
        <v>32</v>
      </c>
      <c r="J36" s="16" t="s">
        <v>416</v>
      </c>
      <c r="K36" s="16">
        <v>987565</v>
      </c>
      <c r="L36" s="16" t="s">
        <v>417</v>
      </c>
      <c r="M36" s="16">
        <v>99900</v>
      </c>
      <c r="N36" s="16" t="s">
        <v>313</v>
      </c>
      <c r="O36" s="16">
        <v>96120</v>
      </c>
      <c r="P36" s="16" t="s">
        <v>418</v>
      </c>
      <c r="Q36" s="16" t="s">
        <v>307</v>
      </c>
      <c r="R36" s="16" t="s">
        <v>37</v>
      </c>
      <c r="S36" s="20">
        <v>11</v>
      </c>
    </row>
    <row r="37" spans="1:19" x14ac:dyDescent="0.2">
      <c r="A37" s="16" t="s">
        <v>413</v>
      </c>
      <c r="B37" s="16" t="s">
        <v>419</v>
      </c>
      <c r="C37" s="16" t="s">
        <v>27</v>
      </c>
      <c r="D37" s="16">
        <v>150405</v>
      </c>
      <c r="E37" s="16" t="s">
        <v>53</v>
      </c>
      <c r="F37" s="16" t="s">
        <v>420</v>
      </c>
      <c r="G37" s="16" t="s">
        <v>70</v>
      </c>
      <c r="H37" s="16" t="s">
        <v>71</v>
      </c>
      <c r="I37" s="16" t="s">
        <v>32</v>
      </c>
      <c r="J37" s="16" t="s">
        <v>421</v>
      </c>
      <c r="K37" s="16">
        <v>987565</v>
      </c>
      <c r="L37" s="16" t="s">
        <v>417</v>
      </c>
      <c r="M37" s="16">
        <v>99900</v>
      </c>
      <c r="N37" s="16" t="s">
        <v>313</v>
      </c>
      <c r="O37" s="16">
        <v>96120</v>
      </c>
      <c r="P37" s="16" t="s">
        <v>418</v>
      </c>
      <c r="Q37" s="16" t="s">
        <v>307</v>
      </c>
      <c r="R37" s="16" t="s">
        <v>37</v>
      </c>
      <c r="S37" s="20">
        <v>14.5</v>
      </c>
    </row>
    <row r="38" spans="1:19" x14ac:dyDescent="0.2">
      <c r="A38" s="16" t="s">
        <v>430</v>
      </c>
      <c r="B38" s="16" t="s">
        <v>437</v>
      </c>
      <c r="C38" s="16" t="s">
        <v>27</v>
      </c>
      <c r="D38" s="16">
        <v>150405</v>
      </c>
      <c r="E38" s="16" t="s">
        <v>53</v>
      </c>
      <c r="F38" s="16" t="s">
        <v>171</v>
      </c>
      <c r="G38" s="16" t="s">
        <v>42</v>
      </c>
      <c r="H38" s="16" t="s">
        <v>71</v>
      </c>
      <c r="I38" s="16" t="s">
        <v>32</v>
      </c>
      <c r="J38" s="16" t="s">
        <v>438</v>
      </c>
      <c r="K38" s="16">
        <v>989185</v>
      </c>
      <c r="L38" s="16" t="s">
        <v>435</v>
      </c>
      <c r="M38" s="16">
        <v>99900</v>
      </c>
      <c r="N38" s="16" t="s">
        <v>313</v>
      </c>
      <c r="O38" s="16">
        <v>97220</v>
      </c>
      <c r="P38" s="16" t="s">
        <v>436</v>
      </c>
      <c r="Q38" s="16" t="s">
        <v>124</v>
      </c>
      <c r="R38" s="16" t="s">
        <v>49</v>
      </c>
      <c r="S38" s="20">
        <v>21.61</v>
      </c>
    </row>
    <row r="39" spans="1:19" x14ac:dyDescent="0.2">
      <c r="A39" s="16" t="s">
        <v>430</v>
      </c>
      <c r="B39" s="16" t="s">
        <v>431</v>
      </c>
      <c r="C39" s="16" t="s">
        <v>27</v>
      </c>
      <c r="D39" s="16">
        <v>232227</v>
      </c>
      <c r="E39" s="16" t="s">
        <v>432</v>
      </c>
      <c r="F39" s="16" t="s">
        <v>433</v>
      </c>
      <c r="G39" s="16" t="s">
        <v>30</v>
      </c>
      <c r="H39" s="16" t="s">
        <v>71</v>
      </c>
      <c r="I39" s="16" t="s">
        <v>32</v>
      </c>
      <c r="J39" s="16" t="s">
        <v>434</v>
      </c>
      <c r="K39" s="16">
        <v>989185</v>
      </c>
      <c r="L39" s="16" t="s">
        <v>435</v>
      </c>
      <c r="M39" s="16">
        <v>99900</v>
      </c>
      <c r="N39" s="16" t="s">
        <v>313</v>
      </c>
      <c r="O39" s="16">
        <v>97220</v>
      </c>
      <c r="P39" s="16" t="s">
        <v>436</v>
      </c>
      <c r="Q39" s="16" t="s">
        <v>124</v>
      </c>
      <c r="R39" s="16" t="s">
        <v>49</v>
      </c>
      <c r="S39" s="20">
        <v>30</v>
      </c>
    </row>
    <row r="40" spans="1:19" x14ac:dyDescent="0.2">
      <c r="A40" s="16" t="s">
        <v>100</v>
      </c>
      <c r="B40" s="16" t="s">
        <v>101</v>
      </c>
      <c r="C40" s="16" t="s">
        <v>27</v>
      </c>
      <c r="D40" s="16">
        <v>247667</v>
      </c>
      <c r="E40" s="16" t="s">
        <v>102</v>
      </c>
      <c r="F40" s="16" t="s">
        <v>103</v>
      </c>
      <c r="G40" s="16" t="s">
        <v>104</v>
      </c>
      <c r="H40" s="16" t="s">
        <v>71</v>
      </c>
      <c r="I40" s="16" t="s">
        <v>32</v>
      </c>
      <c r="J40" s="16" t="s">
        <v>105</v>
      </c>
      <c r="K40" s="16">
        <v>158156</v>
      </c>
      <c r="L40" s="16" t="s">
        <v>106</v>
      </c>
      <c r="M40" s="16">
        <v>26000</v>
      </c>
      <c r="N40" s="16" t="s">
        <v>74</v>
      </c>
      <c r="O40" s="16">
        <v>26425</v>
      </c>
      <c r="P40" s="16" t="s">
        <v>107</v>
      </c>
      <c r="Q40" s="16" t="s">
        <v>108</v>
      </c>
      <c r="R40" s="16" t="s">
        <v>37</v>
      </c>
      <c r="S40" s="20">
        <v>27.714200000000002</v>
      </c>
    </row>
    <row r="41" spans="1:19" x14ac:dyDescent="0.2">
      <c r="A41" s="16" t="s">
        <v>186</v>
      </c>
      <c r="B41" s="16" t="s">
        <v>187</v>
      </c>
      <c r="C41" s="16" t="s">
        <v>27</v>
      </c>
      <c r="D41" s="16">
        <v>247667</v>
      </c>
      <c r="E41" s="16" t="s">
        <v>102</v>
      </c>
      <c r="F41" s="16" t="s">
        <v>103</v>
      </c>
      <c r="G41" s="16" t="s">
        <v>188</v>
      </c>
      <c r="H41" s="16" t="s">
        <v>71</v>
      </c>
      <c r="I41" s="16" t="s">
        <v>32</v>
      </c>
      <c r="J41" s="16" t="s">
        <v>189</v>
      </c>
      <c r="K41" s="16">
        <v>160171</v>
      </c>
      <c r="L41" s="16" t="s">
        <v>190</v>
      </c>
      <c r="M41" s="16">
        <v>52000</v>
      </c>
      <c r="N41" s="16" t="s">
        <v>46</v>
      </c>
      <c r="O41" s="16">
        <v>52121</v>
      </c>
      <c r="P41" s="16" t="s">
        <v>136</v>
      </c>
      <c r="Q41" s="16" t="s">
        <v>115</v>
      </c>
      <c r="R41" s="16" t="s">
        <v>37</v>
      </c>
      <c r="S41" s="20">
        <v>24</v>
      </c>
    </row>
    <row r="42" spans="1:19" x14ac:dyDescent="0.2">
      <c r="A42" s="16" t="s">
        <v>156</v>
      </c>
      <c r="B42" s="16" t="s">
        <v>157</v>
      </c>
      <c r="C42" s="16" t="s">
        <v>27</v>
      </c>
      <c r="D42" s="16">
        <v>262173</v>
      </c>
      <c r="E42" s="16" t="s">
        <v>158</v>
      </c>
      <c r="F42" s="16" t="s">
        <v>159</v>
      </c>
      <c r="G42" s="16" t="s">
        <v>88</v>
      </c>
      <c r="H42" s="16" t="s">
        <v>71</v>
      </c>
      <c r="I42" s="16" t="s">
        <v>32</v>
      </c>
      <c r="J42" s="16" t="s">
        <v>160</v>
      </c>
      <c r="K42" s="16">
        <v>160098</v>
      </c>
      <c r="L42" s="16" t="s">
        <v>161</v>
      </c>
      <c r="M42" s="16">
        <v>52000</v>
      </c>
      <c r="N42" s="16" t="s">
        <v>46</v>
      </c>
      <c r="O42" s="16">
        <v>52121</v>
      </c>
      <c r="P42" s="16" t="s">
        <v>136</v>
      </c>
      <c r="Q42" s="16" t="s">
        <v>162</v>
      </c>
      <c r="R42" s="16" t="s">
        <v>76</v>
      </c>
      <c r="S42" s="20">
        <v>16.899999999999999</v>
      </c>
    </row>
    <row r="43" spans="1:19" x14ac:dyDescent="0.2">
      <c r="A43" s="16" t="s">
        <v>163</v>
      </c>
      <c r="B43" s="16" t="s">
        <v>164</v>
      </c>
      <c r="C43" s="16" t="s">
        <v>27</v>
      </c>
      <c r="D43" s="16">
        <v>262173</v>
      </c>
      <c r="E43" s="16" t="s">
        <v>158</v>
      </c>
      <c r="F43" s="16" t="s">
        <v>159</v>
      </c>
      <c r="G43" s="16" t="s">
        <v>104</v>
      </c>
      <c r="H43" s="16" t="s">
        <v>71</v>
      </c>
      <c r="I43" s="16" t="s">
        <v>32</v>
      </c>
      <c r="J43" s="16" t="s">
        <v>105</v>
      </c>
      <c r="K43" s="16">
        <v>160103</v>
      </c>
      <c r="L43" s="16" t="s">
        <v>165</v>
      </c>
      <c r="M43" s="16">
        <v>52000</v>
      </c>
      <c r="N43" s="16" t="s">
        <v>46</v>
      </c>
      <c r="O43" s="16">
        <v>52121</v>
      </c>
      <c r="P43" s="16" t="s">
        <v>136</v>
      </c>
      <c r="Q43" s="16" t="s">
        <v>166</v>
      </c>
      <c r="R43" s="16" t="s">
        <v>49</v>
      </c>
      <c r="S43" s="20">
        <v>19.7</v>
      </c>
    </row>
    <row r="44" spans="1:19" x14ac:dyDescent="0.2">
      <c r="A44" s="16" t="s">
        <v>163</v>
      </c>
      <c r="B44" s="16" t="s">
        <v>167</v>
      </c>
      <c r="C44" s="16" t="s">
        <v>27</v>
      </c>
      <c r="D44" s="16">
        <v>262173</v>
      </c>
      <c r="E44" s="16" t="s">
        <v>158</v>
      </c>
      <c r="F44" s="16" t="s">
        <v>159</v>
      </c>
      <c r="G44" s="16" t="s">
        <v>168</v>
      </c>
      <c r="H44" s="16" t="s">
        <v>120</v>
      </c>
      <c r="I44" s="16" t="s">
        <v>32</v>
      </c>
      <c r="J44" s="16" t="s">
        <v>121</v>
      </c>
      <c r="K44" s="16">
        <v>160103</v>
      </c>
      <c r="L44" s="16" t="s">
        <v>165</v>
      </c>
      <c r="M44" s="16">
        <v>52000</v>
      </c>
      <c r="N44" s="16" t="s">
        <v>46</v>
      </c>
      <c r="O44" s="16">
        <v>52121</v>
      </c>
      <c r="P44" s="16" t="s">
        <v>136</v>
      </c>
      <c r="Q44" s="16" t="s">
        <v>166</v>
      </c>
      <c r="R44" s="16" t="s">
        <v>49</v>
      </c>
      <c r="S44" s="20">
        <v>15.4</v>
      </c>
    </row>
    <row r="45" spans="1:19" x14ac:dyDescent="0.2">
      <c r="A45" s="16" t="s">
        <v>175</v>
      </c>
      <c r="B45" s="16" t="s">
        <v>176</v>
      </c>
      <c r="C45" s="16" t="s">
        <v>27</v>
      </c>
      <c r="D45" s="16">
        <v>262173</v>
      </c>
      <c r="E45" s="16" t="s">
        <v>158</v>
      </c>
      <c r="F45" s="16" t="s">
        <v>159</v>
      </c>
      <c r="G45" s="16" t="s">
        <v>88</v>
      </c>
      <c r="H45" s="16" t="s">
        <v>177</v>
      </c>
      <c r="I45" s="16" t="s">
        <v>32</v>
      </c>
      <c r="J45" s="16" t="s">
        <v>178</v>
      </c>
      <c r="K45" s="16">
        <v>160149</v>
      </c>
      <c r="L45" s="16" t="s">
        <v>179</v>
      </c>
      <c r="M45" s="16">
        <v>52000</v>
      </c>
      <c r="N45" s="16" t="s">
        <v>46</v>
      </c>
      <c r="O45" s="16">
        <v>52121</v>
      </c>
      <c r="P45" s="16" t="s">
        <v>136</v>
      </c>
      <c r="Q45" s="16" t="s">
        <v>180</v>
      </c>
      <c r="R45" s="16" t="s">
        <v>76</v>
      </c>
      <c r="S45" s="20">
        <v>16</v>
      </c>
    </row>
    <row r="46" spans="1:19" x14ac:dyDescent="0.2">
      <c r="A46" s="16" t="s">
        <v>186</v>
      </c>
      <c r="B46" s="16" t="s">
        <v>191</v>
      </c>
      <c r="C46" s="16" t="s">
        <v>27</v>
      </c>
      <c r="D46" s="16">
        <v>262173</v>
      </c>
      <c r="E46" s="16" t="s">
        <v>158</v>
      </c>
      <c r="F46" s="16" t="s">
        <v>159</v>
      </c>
      <c r="G46" s="16" t="s">
        <v>188</v>
      </c>
      <c r="H46" s="16" t="s">
        <v>71</v>
      </c>
      <c r="I46" s="16" t="s">
        <v>32</v>
      </c>
      <c r="J46" s="16" t="s">
        <v>189</v>
      </c>
      <c r="K46" s="16">
        <v>160171</v>
      </c>
      <c r="L46" s="16" t="s">
        <v>190</v>
      </c>
      <c r="M46" s="16">
        <v>52000</v>
      </c>
      <c r="N46" s="16" t="s">
        <v>46</v>
      </c>
      <c r="O46" s="16">
        <v>52121</v>
      </c>
      <c r="P46" s="16" t="s">
        <v>136</v>
      </c>
      <c r="Q46" s="16" t="s">
        <v>115</v>
      </c>
      <c r="R46" s="16" t="s">
        <v>37</v>
      </c>
      <c r="S46" s="20">
        <v>7</v>
      </c>
    </row>
    <row r="47" spans="1:19" x14ac:dyDescent="0.2">
      <c r="A47" s="16" t="s">
        <v>234</v>
      </c>
      <c r="B47" s="16" t="s">
        <v>235</v>
      </c>
      <c r="C47" s="16" t="s">
        <v>27</v>
      </c>
      <c r="D47" s="16">
        <v>262173</v>
      </c>
      <c r="E47" s="16" t="s">
        <v>158</v>
      </c>
      <c r="F47" s="16" t="s">
        <v>159</v>
      </c>
      <c r="G47" s="16" t="s">
        <v>88</v>
      </c>
      <c r="H47" s="16" t="s">
        <v>71</v>
      </c>
      <c r="I47" s="16" t="s">
        <v>32</v>
      </c>
      <c r="J47" s="16" t="s">
        <v>95</v>
      </c>
      <c r="K47" s="16">
        <v>160446</v>
      </c>
      <c r="L47" s="16" t="s">
        <v>236</v>
      </c>
      <c r="M47" s="16">
        <v>52000</v>
      </c>
      <c r="N47" s="16" t="s">
        <v>46</v>
      </c>
      <c r="O47" s="16">
        <v>52121</v>
      </c>
      <c r="P47" s="16" t="s">
        <v>136</v>
      </c>
      <c r="Q47" s="16" t="s">
        <v>237</v>
      </c>
      <c r="R47" s="16" t="s">
        <v>76</v>
      </c>
      <c r="S47" s="20">
        <v>13.01</v>
      </c>
    </row>
    <row r="48" spans="1:19" x14ac:dyDescent="0.2">
      <c r="A48" s="16" t="s">
        <v>315</v>
      </c>
      <c r="B48" s="16" t="s">
        <v>316</v>
      </c>
      <c r="C48" s="16" t="s">
        <v>27</v>
      </c>
      <c r="D48" s="16">
        <v>262173</v>
      </c>
      <c r="E48" s="16" t="s">
        <v>158</v>
      </c>
      <c r="F48" s="16" t="s">
        <v>159</v>
      </c>
      <c r="G48" s="16" t="s">
        <v>317</v>
      </c>
      <c r="H48" s="16" t="s">
        <v>318</v>
      </c>
      <c r="I48" s="16" t="s">
        <v>32</v>
      </c>
      <c r="J48" s="16" t="s">
        <v>319</v>
      </c>
      <c r="K48" s="16">
        <v>926040</v>
      </c>
      <c r="L48" s="16" t="s">
        <v>320</v>
      </c>
      <c r="M48" s="16">
        <v>99900</v>
      </c>
      <c r="N48" s="16" t="s">
        <v>313</v>
      </c>
      <c r="O48" s="16">
        <v>93720</v>
      </c>
      <c r="P48" s="16" t="s">
        <v>321</v>
      </c>
      <c r="Q48" s="16" t="s">
        <v>322</v>
      </c>
      <c r="R48" s="16" t="s">
        <v>37</v>
      </c>
      <c r="S48" s="20">
        <v>13.8</v>
      </c>
    </row>
    <row r="49" spans="1:19" x14ac:dyDescent="0.2">
      <c r="A49" s="16" t="s">
        <v>287</v>
      </c>
      <c r="B49" s="16" t="s">
        <v>292</v>
      </c>
      <c r="C49" s="16" t="s">
        <v>27</v>
      </c>
      <c r="D49" s="16">
        <v>262175</v>
      </c>
      <c r="E49" s="16" t="s">
        <v>293</v>
      </c>
      <c r="F49" s="16" t="s">
        <v>294</v>
      </c>
      <c r="G49" s="16" t="s">
        <v>88</v>
      </c>
      <c r="H49" s="16" t="s">
        <v>71</v>
      </c>
      <c r="I49" s="16" t="s">
        <v>32</v>
      </c>
      <c r="J49" s="16" t="s">
        <v>105</v>
      </c>
      <c r="K49" s="16">
        <v>786810</v>
      </c>
      <c r="L49" s="16" t="s">
        <v>291</v>
      </c>
      <c r="M49" s="16">
        <v>52000</v>
      </c>
      <c r="N49" s="16" t="s">
        <v>46</v>
      </c>
      <c r="O49" s="16">
        <v>52131</v>
      </c>
      <c r="P49" s="16" t="s">
        <v>281</v>
      </c>
      <c r="Q49" s="16" t="s">
        <v>180</v>
      </c>
      <c r="R49" s="16" t="s">
        <v>49</v>
      </c>
      <c r="S49" s="20">
        <v>18.850000000000001</v>
      </c>
    </row>
    <row r="50" spans="1:19" x14ac:dyDescent="0.2">
      <c r="A50" s="16" t="s">
        <v>287</v>
      </c>
      <c r="B50" s="16" t="s">
        <v>295</v>
      </c>
      <c r="C50" s="16" t="s">
        <v>27</v>
      </c>
      <c r="D50" s="16">
        <v>262175</v>
      </c>
      <c r="E50" s="16" t="s">
        <v>293</v>
      </c>
      <c r="F50" s="16" t="s">
        <v>294</v>
      </c>
      <c r="G50" s="16" t="s">
        <v>88</v>
      </c>
      <c r="H50" s="16" t="s">
        <v>43</v>
      </c>
      <c r="I50" s="16" t="s">
        <v>32</v>
      </c>
      <c r="J50" s="16" t="s">
        <v>296</v>
      </c>
      <c r="K50" s="16">
        <v>786810</v>
      </c>
      <c r="L50" s="16" t="s">
        <v>291</v>
      </c>
      <c r="M50" s="16">
        <v>52000</v>
      </c>
      <c r="N50" s="16" t="s">
        <v>46</v>
      </c>
      <c r="O50" s="16">
        <v>52131</v>
      </c>
      <c r="P50" s="16" t="s">
        <v>281</v>
      </c>
      <c r="Q50" s="16" t="s">
        <v>180</v>
      </c>
      <c r="R50" s="16" t="s">
        <v>49</v>
      </c>
      <c r="S50" s="20">
        <v>33.479999999999997</v>
      </c>
    </row>
    <row r="51" spans="1:19" x14ac:dyDescent="0.2">
      <c r="A51" s="16" t="s">
        <v>287</v>
      </c>
      <c r="B51" s="16" t="s">
        <v>300</v>
      </c>
      <c r="C51" s="16" t="s">
        <v>27</v>
      </c>
      <c r="D51" s="16">
        <v>262175</v>
      </c>
      <c r="E51" s="16" t="s">
        <v>293</v>
      </c>
      <c r="F51" s="16" t="s">
        <v>294</v>
      </c>
      <c r="G51" s="16" t="s">
        <v>88</v>
      </c>
      <c r="H51" s="16" t="s">
        <v>71</v>
      </c>
      <c r="I51" s="16" t="s">
        <v>32</v>
      </c>
      <c r="J51" s="16" t="s">
        <v>105</v>
      </c>
      <c r="K51" s="16">
        <v>786810</v>
      </c>
      <c r="L51" s="16" t="s">
        <v>291</v>
      </c>
      <c r="M51" s="16">
        <v>52000</v>
      </c>
      <c r="N51" s="16" t="s">
        <v>46</v>
      </c>
      <c r="O51" s="16">
        <v>52131</v>
      </c>
      <c r="P51" s="16" t="s">
        <v>281</v>
      </c>
      <c r="Q51" s="16" t="s">
        <v>180</v>
      </c>
      <c r="R51" s="16" t="s">
        <v>49</v>
      </c>
      <c r="S51" s="20">
        <v>20</v>
      </c>
    </row>
    <row r="52" spans="1:19" x14ac:dyDescent="0.2">
      <c r="A52" s="16" t="s">
        <v>224</v>
      </c>
      <c r="B52" s="16" t="s">
        <v>225</v>
      </c>
      <c r="C52" s="16" t="s">
        <v>27</v>
      </c>
      <c r="D52" s="16">
        <v>266559</v>
      </c>
      <c r="E52" s="16" t="s">
        <v>226</v>
      </c>
      <c r="F52" s="16" t="s">
        <v>227</v>
      </c>
      <c r="G52" s="16" t="s">
        <v>88</v>
      </c>
      <c r="H52" s="16" t="s">
        <v>228</v>
      </c>
      <c r="I52" s="16" t="s">
        <v>32</v>
      </c>
      <c r="J52" s="16" t="s">
        <v>229</v>
      </c>
      <c r="K52" s="16">
        <v>160312</v>
      </c>
      <c r="L52" s="16" t="s">
        <v>230</v>
      </c>
      <c r="M52" s="16">
        <v>52000</v>
      </c>
      <c r="N52" s="16" t="s">
        <v>46</v>
      </c>
      <c r="O52" s="16">
        <v>52121</v>
      </c>
      <c r="P52" s="16" t="s">
        <v>136</v>
      </c>
      <c r="Q52" s="16" t="s">
        <v>48</v>
      </c>
      <c r="R52" s="16" t="s">
        <v>99</v>
      </c>
      <c r="S52" s="20">
        <v>4.68</v>
      </c>
    </row>
    <row r="53" spans="1:19" x14ac:dyDescent="0.2">
      <c r="A53" s="16" t="s">
        <v>422</v>
      </c>
      <c r="B53" s="16" t="s">
        <v>423</v>
      </c>
      <c r="C53" s="16" t="s">
        <v>27</v>
      </c>
      <c r="D53" s="16">
        <v>266559</v>
      </c>
      <c r="E53" s="16" t="s">
        <v>226</v>
      </c>
      <c r="F53" s="16" t="s">
        <v>227</v>
      </c>
      <c r="G53" s="16" t="s">
        <v>88</v>
      </c>
      <c r="H53" s="16" t="s">
        <v>424</v>
      </c>
      <c r="I53" s="16" t="s">
        <v>32</v>
      </c>
      <c r="J53" s="16" t="s">
        <v>296</v>
      </c>
      <c r="K53" s="16">
        <v>987979</v>
      </c>
      <c r="L53" s="16" t="s">
        <v>425</v>
      </c>
      <c r="M53" s="16">
        <v>99900</v>
      </c>
      <c r="N53" s="16" t="s">
        <v>313</v>
      </c>
      <c r="O53" s="16">
        <v>96120</v>
      </c>
      <c r="P53" s="16" t="s">
        <v>418</v>
      </c>
      <c r="Q53" s="16" t="s">
        <v>307</v>
      </c>
      <c r="R53" s="16" t="s">
        <v>37</v>
      </c>
      <c r="S53" s="20">
        <v>7.88</v>
      </c>
    </row>
    <row r="54" spans="1:19" x14ac:dyDescent="0.2">
      <c r="A54" s="16" t="s">
        <v>244</v>
      </c>
      <c r="B54" s="16" t="s">
        <v>245</v>
      </c>
      <c r="C54" s="16" t="s">
        <v>27</v>
      </c>
      <c r="D54" s="16">
        <v>284234</v>
      </c>
      <c r="E54" s="16" t="s">
        <v>246</v>
      </c>
      <c r="F54" s="16" t="s">
        <v>247</v>
      </c>
      <c r="G54" s="16" t="s">
        <v>88</v>
      </c>
      <c r="H54" s="16" t="s">
        <v>248</v>
      </c>
      <c r="I54" s="16" t="s">
        <v>32</v>
      </c>
      <c r="J54" s="16" t="s">
        <v>249</v>
      </c>
      <c r="K54" s="16">
        <v>160482</v>
      </c>
      <c r="L54" s="16" t="s">
        <v>250</v>
      </c>
      <c r="M54" s="16">
        <v>52000</v>
      </c>
      <c r="N54" s="16" t="s">
        <v>46</v>
      </c>
      <c r="O54" s="16">
        <v>52121</v>
      </c>
      <c r="P54" s="16" t="s">
        <v>136</v>
      </c>
      <c r="Q54" s="16" t="s">
        <v>251</v>
      </c>
      <c r="R54" s="16" t="s">
        <v>49</v>
      </c>
      <c r="S54" s="20">
        <v>12.5</v>
      </c>
    </row>
    <row r="55" spans="1:19" x14ac:dyDescent="0.2">
      <c r="A55" s="16" t="s">
        <v>25</v>
      </c>
      <c r="B55" s="16" t="s">
        <v>26</v>
      </c>
      <c r="C55" s="16" t="s">
        <v>27</v>
      </c>
      <c r="D55" s="16">
        <v>322336</v>
      </c>
      <c r="E55" s="16" t="s">
        <v>28</v>
      </c>
      <c r="F55" s="16" t="s">
        <v>29</v>
      </c>
      <c r="G55" s="16" t="s">
        <v>30</v>
      </c>
      <c r="H55" s="16" t="s">
        <v>31</v>
      </c>
      <c r="I55" s="16" t="s">
        <v>32</v>
      </c>
      <c r="J55" s="16" t="s">
        <v>33</v>
      </c>
      <c r="K55" s="16">
        <v>90026</v>
      </c>
      <c r="L55" s="16" t="s">
        <v>34</v>
      </c>
      <c r="M55" s="16">
        <v>12000</v>
      </c>
      <c r="N55" s="16" t="s">
        <v>35</v>
      </c>
      <c r="O55" s="16">
        <v>12000</v>
      </c>
      <c r="P55" s="16" t="s">
        <v>35</v>
      </c>
      <c r="Q55" s="16" t="s">
        <v>36</v>
      </c>
      <c r="R55" s="16" t="s">
        <v>37</v>
      </c>
      <c r="S55" s="20">
        <v>1040.28</v>
      </c>
    </row>
    <row r="56" spans="1:19" x14ac:dyDescent="0.2">
      <c r="A56" s="16" t="s">
        <v>38</v>
      </c>
      <c r="B56" s="16" t="s">
        <v>39</v>
      </c>
      <c r="C56" s="16" t="s">
        <v>27</v>
      </c>
      <c r="D56" s="16">
        <v>336179</v>
      </c>
      <c r="E56" s="16" t="s">
        <v>40</v>
      </c>
      <c r="F56" s="16" t="s">
        <v>41</v>
      </c>
      <c r="G56" s="16" t="s">
        <v>42</v>
      </c>
      <c r="H56" s="16" t="s">
        <v>43</v>
      </c>
      <c r="I56" s="16" t="s">
        <v>32</v>
      </c>
      <c r="J56" s="16" t="s">
        <v>44</v>
      </c>
      <c r="K56" s="16">
        <v>120623</v>
      </c>
      <c r="L56" s="16" t="s">
        <v>45</v>
      </c>
      <c r="M56" s="16">
        <v>52000</v>
      </c>
      <c r="N56" s="16" t="s">
        <v>46</v>
      </c>
      <c r="O56" s="16">
        <v>52111</v>
      </c>
      <c r="P56" s="16" t="s">
        <v>47</v>
      </c>
      <c r="Q56" s="16" t="s">
        <v>48</v>
      </c>
      <c r="R56" s="16" t="s">
        <v>49</v>
      </c>
      <c r="S56" s="20">
        <v>12</v>
      </c>
    </row>
    <row r="57" spans="1:19" x14ac:dyDescent="0.2">
      <c r="A57" s="16" t="s">
        <v>38</v>
      </c>
      <c r="B57" s="16" t="s">
        <v>50</v>
      </c>
      <c r="C57" s="16" t="s">
        <v>27</v>
      </c>
      <c r="D57" s="16">
        <v>336179</v>
      </c>
      <c r="E57" s="16" t="s">
        <v>40</v>
      </c>
      <c r="F57" s="16" t="s">
        <v>41</v>
      </c>
      <c r="G57" s="16" t="s">
        <v>42</v>
      </c>
      <c r="H57" s="16" t="s">
        <v>43</v>
      </c>
      <c r="I57" s="16" t="s">
        <v>32</v>
      </c>
      <c r="J57" s="16" t="s">
        <v>51</v>
      </c>
      <c r="K57" s="16">
        <v>120623</v>
      </c>
      <c r="L57" s="16" t="s">
        <v>45</v>
      </c>
      <c r="M57" s="16">
        <v>52000</v>
      </c>
      <c r="N57" s="16" t="s">
        <v>46</v>
      </c>
      <c r="O57" s="16">
        <v>52111</v>
      </c>
      <c r="P57" s="16" t="s">
        <v>47</v>
      </c>
      <c r="Q57" s="16" t="s">
        <v>48</v>
      </c>
      <c r="R57" s="16" t="s">
        <v>49</v>
      </c>
      <c r="S57" s="20">
        <v>13.89</v>
      </c>
    </row>
    <row r="58" spans="1:19" x14ac:dyDescent="0.2">
      <c r="A58" s="16" t="s">
        <v>221</v>
      </c>
      <c r="B58" s="16" t="s">
        <v>222</v>
      </c>
      <c r="C58" s="16" t="s">
        <v>27</v>
      </c>
      <c r="D58" s="16">
        <v>336179</v>
      </c>
      <c r="E58" s="16" t="s">
        <v>40</v>
      </c>
      <c r="F58" s="16" t="s">
        <v>41</v>
      </c>
      <c r="G58" s="16" t="s">
        <v>88</v>
      </c>
      <c r="H58" s="16" t="s">
        <v>71</v>
      </c>
      <c r="I58" s="16" t="s">
        <v>32</v>
      </c>
      <c r="J58" s="16" t="s">
        <v>199</v>
      </c>
      <c r="K58" s="16">
        <v>160303</v>
      </c>
      <c r="L58" s="16" t="s">
        <v>223</v>
      </c>
      <c r="M58" s="16">
        <v>52000</v>
      </c>
      <c r="N58" s="16" t="s">
        <v>46</v>
      </c>
      <c r="O58" s="16">
        <v>52121</v>
      </c>
      <c r="P58" s="16" t="s">
        <v>136</v>
      </c>
      <c r="Q58" s="16" t="s">
        <v>48</v>
      </c>
      <c r="R58" s="16" t="s">
        <v>49</v>
      </c>
      <c r="S58" s="20">
        <v>13.56</v>
      </c>
    </row>
    <row r="59" spans="1:19" x14ac:dyDescent="0.2">
      <c r="A59" s="16" t="s">
        <v>287</v>
      </c>
      <c r="B59" s="16" t="s">
        <v>297</v>
      </c>
      <c r="C59" s="16" t="s">
        <v>27</v>
      </c>
      <c r="D59" s="16">
        <v>336179</v>
      </c>
      <c r="E59" s="16" t="s">
        <v>40</v>
      </c>
      <c r="F59" s="16" t="s">
        <v>41</v>
      </c>
      <c r="G59" s="16" t="s">
        <v>88</v>
      </c>
      <c r="H59" s="16" t="s">
        <v>298</v>
      </c>
      <c r="I59" s="16" t="s">
        <v>32</v>
      </c>
      <c r="J59" s="16" t="s">
        <v>299</v>
      </c>
      <c r="K59" s="16">
        <v>786810</v>
      </c>
      <c r="L59" s="16" t="s">
        <v>291</v>
      </c>
      <c r="M59" s="16">
        <v>52000</v>
      </c>
      <c r="N59" s="16" t="s">
        <v>46</v>
      </c>
      <c r="O59" s="16">
        <v>52131</v>
      </c>
      <c r="P59" s="16" t="s">
        <v>281</v>
      </c>
      <c r="Q59" s="16" t="s">
        <v>180</v>
      </c>
      <c r="R59" s="16" t="s">
        <v>49</v>
      </c>
      <c r="S59" s="20">
        <v>19.88</v>
      </c>
    </row>
    <row r="60" spans="1:19" x14ac:dyDescent="0.2">
      <c r="A60" s="16" t="s">
        <v>394</v>
      </c>
      <c r="B60" s="16" t="s">
        <v>395</v>
      </c>
      <c r="C60" s="16" t="s">
        <v>27</v>
      </c>
      <c r="D60" s="16">
        <v>336179</v>
      </c>
      <c r="E60" s="16" t="s">
        <v>40</v>
      </c>
      <c r="F60" s="16" t="s">
        <v>41</v>
      </c>
      <c r="G60" s="16" t="s">
        <v>88</v>
      </c>
      <c r="H60" s="16" t="s">
        <v>326</v>
      </c>
      <c r="I60" s="16" t="s">
        <v>32</v>
      </c>
      <c r="J60" s="16" t="s">
        <v>396</v>
      </c>
      <c r="K60" s="16">
        <v>984223</v>
      </c>
      <c r="L60" s="16" t="s">
        <v>397</v>
      </c>
      <c r="M60" s="16">
        <v>99900</v>
      </c>
      <c r="N60" s="16" t="s">
        <v>313</v>
      </c>
      <c r="O60" s="16">
        <v>95120</v>
      </c>
      <c r="P60" s="16" t="s">
        <v>398</v>
      </c>
      <c r="Q60" s="16" t="s">
        <v>75</v>
      </c>
      <c r="R60" s="16" t="s">
        <v>144</v>
      </c>
      <c r="S60" s="20">
        <v>2.04</v>
      </c>
    </row>
    <row r="61" spans="1:19" x14ac:dyDescent="0.2">
      <c r="A61" s="16" t="s">
        <v>402</v>
      </c>
      <c r="B61" s="16" t="s">
        <v>403</v>
      </c>
      <c r="C61" s="16" t="s">
        <v>27</v>
      </c>
      <c r="D61" s="16">
        <v>336179</v>
      </c>
      <c r="E61" s="16" t="s">
        <v>40</v>
      </c>
      <c r="F61" s="16" t="s">
        <v>41</v>
      </c>
      <c r="G61" s="16" t="s">
        <v>366</v>
      </c>
      <c r="H61" s="16" t="s">
        <v>71</v>
      </c>
      <c r="I61" s="16" t="s">
        <v>32</v>
      </c>
      <c r="J61" s="16" t="s">
        <v>105</v>
      </c>
      <c r="K61" s="16">
        <v>984643</v>
      </c>
      <c r="L61" s="16" t="s">
        <v>404</v>
      </c>
      <c r="M61" s="16">
        <v>99900</v>
      </c>
      <c r="N61" s="16" t="s">
        <v>313</v>
      </c>
      <c r="O61" s="16">
        <v>95120</v>
      </c>
      <c r="P61" s="16" t="s">
        <v>398</v>
      </c>
      <c r="Q61" s="16" t="s">
        <v>75</v>
      </c>
      <c r="R61" s="16" t="s">
        <v>49</v>
      </c>
      <c r="S61" s="20">
        <v>14.5</v>
      </c>
    </row>
    <row r="62" spans="1:19" x14ac:dyDescent="0.2">
      <c r="A62" s="16" t="s">
        <v>57</v>
      </c>
      <c r="B62" s="16" t="s">
        <v>58</v>
      </c>
      <c r="C62" s="16" t="s">
        <v>59</v>
      </c>
      <c r="D62" s="16">
        <v>337662</v>
      </c>
      <c r="E62" s="16" t="s">
        <v>60</v>
      </c>
      <c r="F62" s="16" t="s">
        <v>61</v>
      </c>
      <c r="G62" s="16" t="s">
        <v>30</v>
      </c>
      <c r="H62" s="16" t="s">
        <v>62</v>
      </c>
      <c r="I62" s="16" t="s">
        <v>32</v>
      </c>
      <c r="J62" s="16" t="s">
        <v>63</v>
      </c>
      <c r="K62" s="16">
        <v>130023</v>
      </c>
      <c r="L62" s="16" t="s">
        <v>64</v>
      </c>
      <c r="M62" s="16">
        <v>22000</v>
      </c>
      <c r="N62" s="16" t="s">
        <v>65</v>
      </c>
      <c r="O62" s="16">
        <v>22000</v>
      </c>
      <c r="P62" s="16" t="s">
        <v>65</v>
      </c>
      <c r="Q62" s="16" t="s">
        <v>66</v>
      </c>
      <c r="R62" s="16" t="s">
        <v>37</v>
      </c>
      <c r="S62" s="20">
        <v>19.07</v>
      </c>
    </row>
    <row r="63" spans="1:19" x14ac:dyDescent="0.2">
      <c r="A63" s="16" t="s">
        <v>252</v>
      </c>
      <c r="B63" s="16" t="s">
        <v>253</v>
      </c>
      <c r="C63" s="16" t="s">
        <v>27</v>
      </c>
      <c r="D63" s="16">
        <v>379051</v>
      </c>
      <c r="E63" s="16" t="s">
        <v>254</v>
      </c>
      <c r="F63" s="16" t="s">
        <v>255</v>
      </c>
      <c r="G63" s="16" t="s">
        <v>42</v>
      </c>
      <c r="H63" s="16" t="s">
        <v>256</v>
      </c>
      <c r="I63" s="16" t="s">
        <v>32</v>
      </c>
      <c r="J63" s="16" t="s">
        <v>257</v>
      </c>
      <c r="K63" s="16">
        <v>160515</v>
      </c>
      <c r="L63" s="16" t="s">
        <v>258</v>
      </c>
      <c r="M63" s="16">
        <v>52000</v>
      </c>
      <c r="N63" s="16" t="s">
        <v>46</v>
      </c>
      <c r="O63" s="16">
        <v>52121</v>
      </c>
      <c r="P63" s="16" t="s">
        <v>136</v>
      </c>
      <c r="Q63" s="16" t="s">
        <v>137</v>
      </c>
      <c r="R63" s="16" t="s">
        <v>37</v>
      </c>
      <c r="S63" s="20">
        <v>1.5</v>
      </c>
    </row>
    <row r="64" spans="1:19" x14ac:dyDescent="0.2">
      <c r="A64" s="16" t="s">
        <v>426</v>
      </c>
      <c r="B64" s="16" t="s">
        <v>427</v>
      </c>
      <c r="C64" s="16" t="s">
        <v>27</v>
      </c>
      <c r="D64" s="16">
        <v>379051</v>
      </c>
      <c r="E64" s="16" t="s">
        <v>254</v>
      </c>
      <c r="F64" s="16" t="s">
        <v>255</v>
      </c>
      <c r="G64" s="16" t="s">
        <v>366</v>
      </c>
      <c r="H64" s="16" t="s">
        <v>355</v>
      </c>
      <c r="I64" s="16" t="s">
        <v>32</v>
      </c>
      <c r="J64" s="16" t="s">
        <v>428</v>
      </c>
      <c r="K64" s="16">
        <v>987993</v>
      </c>
      <c r="L64" s="16" t="s">
        <v>429</v>
      </c>
      <c r="M64" s="16">
        <v>99900</v>
      </c>
      <c r="N64" s="16" t="s">
        <v>313</v>
      </c>
      <c r="O64" s="16">
        <v>96120</v>
      </c>
      <c r="P64" s="16" t="s">
        <v>418</v>
      </c>
      <c r="Q64" s="16" t="s">
        <v>307</v>
      </c>
      <c r="R64" s="16" t="s">
        <v>49</v>
      </c>
      <c r="S64" s="20">
        <v>15</v>
      </c>
    </row>
    <row r="65" spans="1:19" x14ac:dyDescent="0.2">
      <c r="A65" s="16" t="s">
        <v>207</v>
      </c>
      <c r="B65" s="16" t="s">
        <v>208</v>
      </c>
      <c r="C65" s="16" t="s">
        <v>27</v>
      </c>
      <c r="D65" s="16">
        <v>405206</v>
      </c>
      <c r="E65" s="16" t="s">
        <v>209</v>
      </c>
      <c r="F65" s="16" t="s">
        <v>210</v>
      </c>
      <c r="G65" s="16" t="s">
        <v>30</v>
      </c>
      <c r="H65" s="16" t="s">
        <v>211</v>
      </c>
      <c r="I65" s="16" t="s">
        <v>32</v>
      </c>
      <c r="J65" s="16" t="s">
        <v>212</v>
      </c>
      <c r="K65" s="16">
        <v>160278</v>
      </c>
      <c r="L65" s="16" t="s">
        <v>213</v>
      </c>
      <c r="M65" s="16">
        <v>52000</v>
      </c>
      <c r="N65" s="16" t="s">
        <v>46</v>
      </c>
      <c r="O65" s="16">
        <v>52121</v>
      </c>
      <c r="P65" s="16" t="s">
        <v>136</v>
      </c>
      <c r="Q65" s="16" t="s">
        <v>48</v>
      </c>
      <c r="R65" s="16" t="s">
        <v>37</v>
      </c>
      <c r="S65" s="20">
        <v>235</v>
      </c>
    </row>
    <row r="66" spans="1:19" x14ac:dyDescent="0.2">
      <c r="A66" s="16" t="s">
        <v>138</v>
      </c>
      <c r="B66" s="16" t="s">
        <v>139</v>
      </c>
      <c r="C66" s="16" t="s">
        <v>27</v>
      </c>
      <c r="D66" s="16">
        <v>437829</v>
      </c>
      <c r="E66" s="16" t="s">
        <v>140</v>
      </c>
      <c r="F66" s="16" t="s">
        <v>141</v>
      </c>
      <c r="G66" s="16" t="s">
        <v>30</v>
      </c>
      <c r="H66" s="16" t="s">
        <v>71</v>
      </c>
      <c r="I66" s="16" t="s">
        <v>32</v>
      </c>
      <c r="J66" s="16" t="s">
        <v>142</v>
      </c>
      <c r="K66" s="16">
        <v>160056</v>
      </c>
      <c r="L66" s="16" t="s">
        <v>143</v>
      </c>
      <c r="M66" s="16">
        <v>52000</v>
      </c>
      <c r="N66" s="16" t="s">
        <v>46</v>
      </c>
      <c r="O66" s="16">
        <v>52121</v>
      </c>
      <c r="P66" s="16" t="s">
        <v>136</v>
      </c>
      <c r="Q66" s="16" t="s">
        <v>36</v>
      </c>
      <c r="R66" s="16" t="s">
        <v>144</v>
      </c>
      <c r="S66" s="20">
        <v>215.2</v>
      </c>
    </row>
    <row r="67" spans="1:19" x14ac:dyDescent="0.2">
      <c r="A67" s="16" t="s">
        <v>138</v>
      </c>
      <c r="B67" s="16" t="s">
        <v>145</v>
      </c>
      <c r="C67" s="16" t="s">
        <v>27</v>
      </c>
      <c r="D67" s="16">
        <v>437829</v>
      </c>
      <c r="E67" s="16" t="s">
        <v>140</v>
      </c>
      <c r="F67" s="16" t="s">
        <v>141</v>
      </c>
      <c r="G67" s="16" t="s">
        <v>30</v>
      </c>
      <c r="H67" s="16" t="s">
        <v>71</v>
      </c>
      <c r="I67" s="16" t="s">
        <v>32</v>
      </c>
      <c r="J67" s="16" t="s">
        <v>142</v>
      </c>
      <c r="K67" s="16">
        <v>160056</v>
      </c>
      <c r="L67" s="16" t="s">
        <v>143</v>
      </c>
      <c r="M67" s="16">
        <v>52000</v>
      </c>
      <c r="N67" s="16" t="s">
        <v>46</v>
      </c>
      <c r="O67" s="16">
        <v>52121</v>
      </c>
      <c r="P67" s="16" t="s">
        <v>136</v>
      </c>
      <c r="Q67" s="16" t="s">
        <v>36</v>
      </c>
      <c r="R67" s="16" t="s">
        <v>144</v>
      </c>
      <c r="S67" s="20">
        <v>215.2</v>
      </c>
    </row>
    <row r="68" spans="1:19" x14ac:dyDescent="0.2">
      <c r="A68" s="16" t="s">
        <v>231</v>
      </c>
      <c r="B68" s="16" t="s">
        <v>232</v>
      </c>
      <c r="C68" s="16" t="s">
        <v>27</v>
      </c>
      <c r="D68" s="16">
        <v>437829</v>
      </c>
      <c r="E68" s="16" t="s">
        <v>140</v>
      </c>
      <c r="F68" s="16" t="s">
        <v>141</v>
      </c>
      <c r="G68" s="16" t="s">
        <v>30</v>
      </c>
      <c r="H68" s="16" t="s">
        <v>71</v>
      </c>
      <c r="I68" s="16" t="s">
        <v>32</v>
      </c>
      <c r="J68" s="16" t="s">
        <v>142</v>
      </c>
      <c r="K68" s="16">
        <v>160327</v>
      </c>
      <c r="L68" s="16" t="s">
        <v>233</v>
      </c>
      <c r="M68" s="16">
        <v>52000</v>
      </c>
      <c r="N68" s="16" t="s">
        <v>46</v>
      </c>
      <c r="O68" s="16">
        <v>52121</v>
      </c>
      <c r="P68" s="16" t="s">
        <v>136</v>
      </c>
      <c r="Q68" s="16" t="s">
        <v>48</v>
      </c>
      <c r="R68" s="16" t="s">
        <v>37</v>
      </c>
      <c r="S68" s="20">
        <v>235</v>
      </c>
    </row>
    <row r="69" spans="1:19" x14ac:dyDescent="0.2">
      <c r="A69" s="16" t="s">
        <v>214</v>
      </c>
      <c r="B69" s="16" t="s">
        <v>215</v>
      </c>
      <c r="C69" s="16" t="s">
        <v>27</v>
      </c>
      <c r="D69" s="16">
        <v>446275</v>
      </c>
      <c r="E69" s="16" t="s">
        <v>216</v>
      </c>
      <c r="F69" s="16" t="s">
        <v>217</v>
      </c>
      <c r="G69" s="16" t="s">
        <v>88</v>
      </c>
      <c r="H69" s="16" t="s">
        <v>218</v>
      </c>
      <c r="I69" s="16" t="s">
        <v>32</v>
      </c>
      <c r="J69" s="16" t="s">
        <v>219</v>
      </c>
      <c r="K69" s="16">
        <v>160279</v>
      </c>
      <c r="L69" s="16" t="s">
        <v>220</v>
      </c>
      <c r="M69" s="16">
        <v>52000</v>
      </c>
      <c r="N69" s="16" t="s">
        <v>46</v>
      </c>
      <c r="O69" s="16">
        <v>52121</v>
      </c>
      <c r="P69" s="16" t="s">
        <v>136</v>
      </c>
      <c r="Q69" s="16" t="s">
        <v>48</v>
      </c>
      <c r="R69" s="16" t="s">
        <v>49</v>
      </c>
      <c r="S69" s="20">
        <v>22.94</v>
      </c>
    </row>
    <row r="70" spans="1:19" x14ac:dyDescent="0.2">
      <c r="A70" s="16" t="s">
        <v>379</v>
      </c>
      <c r="B70" s="16" t="s">
        <v>380</v>
      </c>
      <c r="C70" s="16" t="s">
        <v>27</v>
      </c>
      <c r="D70" s="16">
        <v>446275</v>
      </c>
      <c r="E70" s="16" t="s">
        <v>216</v>
      </c>
      <c r="F70" s="16" t="s">
        <v>217</v>
      </c>
      <c r="G70" s="16" t="s">
        <v>88</v>
      </c>
      <c r="H70" s="16" t="s">
        <v>43</v>
      </c>
      <c r="I70" s="16" t="s">
        <v>32</v>
      </c>
      <c r="J70" s="16" t="s">
        <v>381</v>
      </c>
      <c r="K70" s="16">
        <v>983289</v>
      </c>
      <c r="L70" s="16" t="s">
        <v>382</v>
      </c>
      <c r="M70" s="16">
        <v>99900</v>
      </c>
      <c r="N70" s="16" t="s">
        <v>313</v>
      </c>
      <c r="O70" s="16">
        <v>94920</v>
      </c>
      <c r="P70" s="16" t="s">
        <v>383</v>
      </c>
      <c r="Q70" s="16" t="s">
        <v>384</v>
      </c>
      <c r="R70" s="16" t="s">
        <v>49</v>
      </c>
      <c r="S70" s="20">
        <v>19.12</v>
      </c>
    </row>
    <row r="71" spans="1:19" x14ac:dyDescent="0.2">
      <c r="A71" s="16" t="s">
        <v>385</v>
      </c>
      <c r="B71" s="16" t="s">
        <v>386</v>
      </c>
      <c r="C71" s="16" t="s">
        <v>27</v>
      </c>
      <c r="D71" s="16">
        <v>446275</v>
      </c>
      <c r="E71" s="16" t="s">
        <v>216</v>
      </c>
      <c r="F71" s="16" t="s">
        <v>217</v>
      </c>
      <c r="G71" s="16" t="s">
        <v>168</v>
      </c>
      <c r="H71" s="16" t="s">
        <v>387</v>
      </c>
      <c r="I71" s="16" t="s">
        <v>32</v>
      </c>
      <c r="J71" s="16" t="s">
        <v>388</v>
      </c>
      <c r="K71" s="16">
        <v>983539</v>
      </c>
      <c r="L71" s="16" t="s">
        <v>389</v>
      </c>
      <c r="M71" s="16">
        <v>99900</v>
      </c>
      <c r="N71" s="16" t="s">
        <v>313</v>
      </c>
      <c r="O71" s="16">
        <v>94920</v>
      </c>
      <c r="P71" s="16" t="s">
        <v>383</v>
      </c>
      <c r="Q71" s="16" t="s">
        <v>384</v>
      </c>
      <c r="R71" s="16" t="s">
        <v>49</v>
      </c>
      <c r="S71" s="20">
        <v>8.4</v>
      </c>
    </row>
    <row r="72" spans="1:19" x14ac:dyDescent="0.2">
      <c r="A72" s="16" t="s">
        <v>129</v>
      </c>
      <c r="B72" s="16" t="s">
        <v>130</v>
      </c>
      <c r="C72" s="16" t="s">
        <v>59</v>
      </c>
      <c r="D72" s="16">
        <v>449802</v>
      </c>
      <c r="E72" s="16" t="s">
        <v>131</v>
      </c>
      <c r="F72" s="16" t="s">
        <v>132</v>
      </c>
      <c r="G72" s="16" t="s">
        <v>104</v>
      </c>
      <c r="H72" s="16" t="s">
        <v>133</v>
      </c>
      <c r="I72" s="16" t="s">
        <v>32</v>
      </c>
      <c r="J72" s="16" t="s">
        <v>134</v>
      </c>
      <c r="K72" s="16">
        <v>160005</v>
      </c>
      <c r="L72" s="16" t="s">
        <v>135</v>
      </c>
      <c r="M72" s="16">
        <v>52000</v>
      </c>
      <c r="N72" s="16" t="s">
        <v>46</v>
      </c>
      <c r="O72" s="16">
        <v>52121</v>
      </c>
      <c r="P72" s="16" t="s">
        <v>136</v>
      </c>
      <c r="Q72" s="16" t="s">
        <v>137</v>
      </c>
      <c r="R72" s="16" t="s">
        <v>49</v>
      </c>
      <c r="S72" s="20">
        <v>49.8</v>
      </c>
    </row>
    <row r="73" spans="1:19" x14ac:dyDescent="0.2">
      <c r="A73" s="16" t="s">
        <v>353</v>
      </c>
      <c r="B73" s="16" t="s">
        <v>354</v>
      </c>
      <c r="C73" s="16" t="s">
        <v>27</v>
      </c>
      <c r="D73" s="16">
        <v>449802</v>
      </c>
      <c r="E73" s="16" t="s">
        <v>131</v>
      </c>
      <c r="F73" s="16" t="s">
        <v>132</v>
      </c>
      <c r="G73" s="16" t="s">
        <v>88</v>
      </c>
      <c r="H73" s="16" t="s">
        <v>355</v>
      </c>
      <c r="I73" s="16" t="s">
        <v>32</v>
      </c>
      <c r="J73" s="16" t="s">
        <v>356</v>
      </c>
      <c r="K73" s="16">
        <v>927495</v>
      </c>
      <c r="L73" s="16" t="s">
        <v>357</v>
      </c>
      <c r="M73" s="16">
        <v>99900</v>
      </c>
      <c r="N73" s="16" t="s">
        <v>313</v>
      </c>
      <c r="O73" s="16">
        <v>93420</v>
      </c>
      <c r="P73" s="16" t="s">
        <v>314</v>
      </c>
      <c r="Q73" s="16" t="s">
        <v>115</v>
      </c>
      <c r="R73" s="16" t="s">
        <v>49</v>
      </c>
      <c r="S73" s="20">
        <v>13.9</v>
      </c>
    </row>
    <row r="74" spans="1:19" x14ac:dyDescent="0.2">
      <c r="A74" s="16" t="s">
        <v>287</v>
      </c>
      <c r="B74" s="16" t="s">
        <v>288</v>
      </c>
      <c r="C74" s="16" t="s">
        <v>27</v>
      </c>
      <c r="D74" s="16">
        <v>451895</v>
      </c>
      <c r="E74" s="16" t="s">
        <v>289</v>
      </c>
      <c r="F74" s="16" t="s">
        <v>290</v>
      </c>
      <c r="G74" s="16" t="s">
        <v>88</v>
      </c>
      <c r="H74" s="16" t="s">
        <v>177</v>
      </c>
      <c r="I74" s="16" t="s">
        <v>32</v>
      </c>
      <c r="J74" s="16" t="s">
        <v>178</v>
      </c>
      <c r="K74" s="16">
        <v>786810</v>
      </c>
      <c r="L74" s="16" t="s">
        <v>291</v>
      </c>
      <c r="M74" s="16">
        <v>52000</v>
      </c>
      <c r="N74" s="16" t="s">
        <v>46</v>
      </c>
      <c r="O74" s="16">
        <v>52131</v>
      </c>
      <c r="P74" s="16" t="s">
        <v>281</v>
      </c>
      <c r="Q74" s="16" t="s">
        <v>180</v>
      </c>
      <c r="R74" s="16" t="s">
        <v>49</v>
      </c>
      <c r="S74" s="20">
        <v>18</v>
      </c>
    </row>
    <row r="75" spans="1:19" x14ac:dyDescent="0.2">
      <c r="A75" s="16" t="s">
        <v>390</v>
      </c>
      <c r="B75" s="16" t="s">
        <v>391</v>
      </c>
      <c r="C75" s="16" t="s">
        <v>27</v>
      </c>
      <c r="D75" s="16">
        <v>451895</v>
      </c>
      <c r="E75" s="16" t="s">
        <v>289</v>
      </c>
      <c r="F75" s="16" t="s">
        <v>290</v>
      </c>
      <c r="G75" s="16" t="s">
        <v>88</v>
      </c>
      <c r="H75" s="16" t="s">
        <v>355</v>
      </c>
      <c r="I75" s="16" t="s">
        <v>32</v>
      </c>
      <c r="J75" s="16" t="s">
        <v>392</v>
      </c>
      <c r="K75" s="16">
        <v>983781</v>
      </c>
      <c r="L75" s="16" t="s">
        <v>393</v>
      </c>
      <c r="M75" s="16">
        <v>99900</v>
      </c>
      <c r="N75" s="16" t="s">
        <v>313</v>
      </c>
      <c r="O75" s="16">
        <v>94920</v>
      </c>
      <c r="P75" s="16" t="s">
        <v>383</v>
      </c>
      <c r="Q75" s="16" t="s">
        <v>384</v>
      </c>
      <c r="R75" s="16" t="s">
        <v>76</v>
      </c>
      <c r="S75" s="20">
        <v>33.6</v>
      </c>
    </row>
    <row r="76" spans="1:19" x14ac:dyDescent="0.2">
      <c r="A76" s="16" t="s">
        <v>84</v>
      </c>
      <c r="B76" s="16" t="s">
        <v>85</v>
      </c>
      <c r="C76" s="16" t="s">
        <v>59</v>
      </c>
      <c r="D76" s="16">
        <v>451897</v>
      </c>
      <c r="E76" s="16" t="s">
        <v>86</v>
      </c>
      <c r="F76" s="16" t="s">
        <v>87</v>
      </c>
      <c r="G76" s="16" t="s">
        <v>88</v>
      </c>
      <c r="H76" s="16" t="s">
        <v>89</v>
      </c>
      <c r="I76" s="16" t="s">
        <v>32</v>
      </c>
      <c r="J76" s="16" t="s">
        <v>90</v>
      </c>
      <c r="K76" s="16">
        <v>153120</v>
      </c>
      <c r="L76" s="16" t="s">
        <v>91</v>
      </c>
      <c r="M76" s="16">
        <v>26000</v>
      </c>
      <c r="N76" s="16" t="s">
        <v>74</v>
      </c>
      <c r="O76" s="16">
        <v>26245</v>
      </c>
      <c r="P76" s="16" t="s">
        <v>92</v>
      </c>
      <c r="Q76" s="16" t="s">
        <v>48</v>
      </c>
      <c r="R76" s="16" t="s">
        <v>37</v>
      </c>
      <c r="S76" s="20">
        <v>27.48</v>
      </c>
    </row>
    <row r="77" spans="1:19" x14ac:dyDescent="0.2">
      <c r="A77" s="16" t="s">
        <v>93</v>
      </c>
      <c r="B77" s="16" t="s">
        <v>94</v>
      </c>
      <c r="C77" s="16" t="s">
        <v>27</v>
      </c>
      <c r="D77" s="16">
        <v>451897</v>
      </c>
      <c r="E77" s="16" t="s">
        <v>86</v>
      </c>
      <c r="F77" s="16" t="s">
        <v>87</v>
      </c>
      <c r="G77" s="16" t="s">
        <v>88</v>
      </c>
      <c r="H77" s="16" t="s">
        <v>71</v>
      </c>
      <c r="I77" s="16" t="s">
        <v>32</v>
      </c>
      <c r="J77" s="16" t="s">
        <v>95</v>
      </c>
      <c r="K77" s="16">
        <v>158126</v>
      </c>
      <c r="L77" s="16" t="s">
        <v>96</v>
      </c>
      <c r="M77" s="16">
        <v>26000</v>
      </c>
      <c r="N77" s="16" t="s">
        <v>74</v>
      </c>
      <c r="O77" s="16">
        <v>26436</v>
      </c>
      <c r="P77" s="16" t="s">
        <v>97</v>
      </c>
      <c r="Q77" s="16" t="s">
        <v>98</v>
      </c>
      <c r="R77" s="16" t="s">
        <v>99</v>
      </c>
      <c r="S77" s="20">
        <v>13.7</v>
      </c>
    </row>
    <row r="78" spans="1:19" x14ac:dyDescent="0.2">
      <c r="A78" s="16" t="s">
        <v>197</v>
      </c>
      <c r="B78" s="16" t="s">
        <v>198</v>
      </c>
      <c r="C78" s="16" t="s">
        <v>27</v>
      </c>
      <c r="D78" s="16">
        <v>451897</v>
      </c>
      <c r="E78" s="16" t="s">
        <v>86</v>
      </c>
      <c r="F78" s="16" t="s">
        <v>87</v>
      </c>
      <c r="G78" s="16" t="s">
        <v>88</v>
      </c>
      <c r="H78" s="16" t="s">
        <v>71</v>
      </c>
      <c r="I78" s="16" t="s">
        <v>32</v>
      </c>
      <c r="J78" s="16" t="s">
        <v>199</v>
      </c>
      <c r="K78" s="16">
        <v>160249</v>
      </c>
      <c r="L78" s="16" t="s">
        <v>200</v>
      </c>
      <c r="M78" s="16">
        <v>52000</v>
      </c>
      <c r="N78" s="16" t="s">
        <v>46</v>
      </c>
      <c r="O78" s="16">
        <v>52121</v>
      </c>
      <c r="P78" s="16" t="s">
        <v>136</v>
      </c>
      <c r="Q78" s="16" t="s">
        <v>48</v>
      </c>
      <c r="R78" s="16" t="s">
        <v>37</v>
      </c>
      <c r="S78" s="20">
        <v>15.9</v>
      </c>
    </row>
    <row r="79" spans="1:19" x14ac:dyDescent="0.2">
      <c r="A79" s="16" t="s">
        <v>238</v>
      </c>
      <c r="B79" s="16" t="s">
        <v>239</v>
      </c>
      <c r="C79" s="16" t="s">
        <v>27</v>
      </c>
      <c r="D79" s="16">
        <v>451897</v>
      </c>
      <c r="E79" s="16" t="s">
        <v>86</v>
      </c>
      <c r="F79" s="16" t="s">
        <v>87</v>
      </c>
      <c r="G79" s="16" t="s">
        <v>42</v>
      </c>
      <c r="H79" s="16" t="s">
        <v>240</v>
      </c>
      <c r="I79" s="16" t="s">
        <v>32</v>
      </c>
      <c r="J79" s="16" t="s">
        <v>241</v>
      </c>
      <c r="K79" s="16">
        <v>160460</v>
      </c>
      <c r="L79" s="16" t="s">
        <v>242</v>
      </c>
      <c r="M79" s="16">
        <v>52000</v>
      </c>
      <c r="N79" s="16" t="s">
        <v>46</v>
      </c>
      <c r="O79" s="16">
        <v>52121</v>
      </c>
      <c r="P79" s="16" t="s">
        <v>136</v>
      </c>
      <c r="Q79" s="16" t="s">
        <v>243</v>
      </c>
      <c r="R79" s="16" t="s">
        <v>49</v>
      </c>
      <c r="S79" s="20">
        <v>22.67</v>
      </c>
    </row>
    <row r="80" spans="1:19" x14ac:dyDescent="0.2">
      <c r="A80" s="16" t="s">
        <v>276</v>
      </c>
      <c r="B80" s="16" t="s">
        <v>277</v>
      </c>
      <c r="C80" s="16" t="s">
        <v>27</v>
      </c>
      <c r="D80" s="16">
        <v>451897</v>
      </c>
      <c r="E80" s="16" t="s">
        <v>86</v>
      </c>
      <c r="F80" s="16" t="s">
        <v>87</v>
      </c>
      <c r="G80" s="16" t="s">
        <v>88</v>
      </c>
      <c r="H80" s="16" t="s">
        <v>278</v>
      </c>
      <c r="I80" s="16" t="s">
        <v>32</v>
      </c>
      <c r="J80" s="16" t="s">
        <v>279</v>
      </c>
      <c r="K80" s="16">
        <v>711000</v>
      </c>
      <c r="L80" s="16" t="s">
        <v>280</v>
      </c>
      <c r="M80" s="16">
        <v>52000</v>
      </c>
      <c r="N80" s="16" t="s">
        <v>46</v>
      </c>
      <c r="O80" s="16">
        <v>52131</v>
      </c>
      <c r="P80" s="16" t="s">
        <v>281</v>
      </c>
      <c r="Q80" s="16" t="s">
        <v>36</v>
      </c>
      <c r="R80" s="16" t="s">
        <v>49</v>
      </c>
      <c r="S80" s="20">
        <v>15.2</v>
      </c>
    </row>
    <row r="81" spans="1:19" x14ac:dyDescent="0.2">
      <c r="A81" s="16" t="s">
        <v>301</v>
      </c>
      <c r="B81" s="16" t="s">
        <v>302</v>
      </c>
      <c r="C81" s="16" t="s">
        <v>27</v>
      </c>
      <c r="D81" s="16">
        <v>451897</v>
      </c>
      <c r="E81" s="16" t="s">
        <v>86</v>
      </c>
      <c r="F81" s="16" t="s">
        <v>87</v>
      </c>
      <c r="G81" s="16" t="s">
        <v>88</v>
      </c>
      <c r="H81" s="16" t="s">
        <v>71</v>
      </c>
      <c r="I81" s="16" t="s">
        <v>32</v>
      </c>
      <c r="J81" s="16" t="s">
        <v>303</v>
      </c>
      <c r="K81" s="16">
        <v>925154</v>
      </c>
      <c r="L81" s="16" t="s">
        <v>304</v>
      </c>
      <c r="M81" s="16">
        <v>38000</v>
      </c>
      <c r="N81" s="16" t="s">
        <v>305</v>
      </c>
      <c r="O81" s="16">
        <v>38513</v>
      </c>
      <c r="P81" s="16" t="s">
        <v>306</v>
      </c>
      <c r="Q81" s="16" t="s">
        <v>307</v>
      </c>
      <c r="R81" s="16" t="s">
        <v>144</v>
      </c>
      <c r="S81" s="20">
        <v>17.09</v>
      </c>
    </row>
    <row r="82" spans="1:19" x14ac:dyDescent="0.2">
      <c r="A82" s="16" t="s">
        <v>308</v>
      </c>
      <c r="B82" s="16" t="s">
        <v>309</v>
      </c>
      <c r="C82" s="16" t="s">
        <v>27</v>
      </c>
      <c r="D82" s="16">
        <v>451897</v>
      </c>
      <c r="E82" s="16" t="s">
        <v>86</v>
      </c>
      <c r="F82" s="16" t="s">
        <v>87</v>
      </c>
      <c r="G82" s="16" t="s">
        <v>42</v>
      </c>
      <c r="H82" s="16" t="s">
        <v>310</v>
      </c>
      <c r="I82" s="16" t="s">
        <v>32</v>
      </c>
      <c r="J82" s="16" t="s">
        <v>311</v>
      </c>
      <c r="K82" s="16">
        <v>925853</v>
      </c>
      <c r="L82" s="16" t="s">
        <v>312</v>
      </c>
      <c r="M82" s="16">
        <v>99900</v>
      </c>
      <c r="N82" s="16" t="s">
        <v>313</v>
      </c>
      <c r="O82" s="16">
        <v>93420</v>
      </c>
      <c r="P82" s="16" t="s">
        <v>314</v>
      </c>
      <c r="Q82" s="16" t="s">
        <v>115</v>
      </c>
      <c r="R82" s="16" t="s">
        <v>49</v>
      </c>
      <c r="S82" s="20">
        <v>14.78</v>
      </c>
    </row>
    <row r="83" spans="1:19" x14ac:dyDescent="0.2">
      <c r="A83" s="16" t="s">
        <v>330</v>
      </c>
      <c r="B83" s="16" t="s">
        <v>331</v>
      </c>
      <c r="C83" s="16" t="s">
        <v>27</v>
      </c>
      <c r="D83" s="16">
        <v>451897</v>
      </c>
      <c r="E83" s="16" t="s">
        <v>86</v>
      </c>
      <c r="F83" s="16" t="s">
        <v>87</v>
      </c>
      <c r="G83" s="16" t="s">
        <v>88</v>
      </c>
      <c r="H83" s="16" t="s">
        <v>218</v>
      </c>
      <c r="I83" s="16" t="s">
        <v>32</v>
      </c>
      <c r="J83" s="16" t="s">
        <v>332</v>
      </c>
      <c r="K83" s="16">
        <v>926500</v>
      </c>
      <c r="L83" s="16" t="s">
        <v>333</v>
      </c>
      <c r="M83" s="16">
        <v>38000</v>
      </c>
      <c r="N83" s="16" t="s">
        <v>305</v>
      </c>
      <c r="O83" s="16">
        <v>38000</v>
      </c>
      <c r="P83" s="16" t="s">
        <v>305</v>
      </c>
      <c r="Q83" s="16" t="s">
        <v>108</v>
      </c>
      <c r="R83" s="16" t="s">
        <v>37</v>
      </c>
      <c r="S83" s="20">
        <v>33.950000000000003</v>
      </c>
    </row>
    <row r="84" spans="1:19" x14ac:dyDescent="0.2">
      <c r="A84" s="16" t="s">
        <v>339</v>
      </c>
      <c r="B84" s="16" t="s">
        <v>340</v>
      </c>
      <c r="C84" s="16" t="s">
        <v>27</v>
      </c>
      <c r="D84" s="16">
        <v>451897</v>
      </c>
      <c r="E84" s="16" t="s">
        <v>86</v>
      </c>
      <c r="F84" s="16" t="s">
        <v>87</v>
      </c>
      <c r="G84" s="16" t="s">
        <v>341</v>
      </c>
      <c r="H84" s="16" t="s">
        <v>43</v>
      </c>
      <c r="I84" s="16" t="s">
        <v>32</v>
      </c>
      <c r="J84" s="16" t="s">
        <v>342</v>
      </c>
      <c r="K84" s="16">
        <v>926714</v>
      </c>
      <c r="L84" s="16" t="s">
        <v>343</v>
      </c>
      <c r="M84" s="16">
        <v>99900</v>
      </c>
      <c r="N84" s="16" t="s">
        <v>313</v>
      </c>
      <c r="O84" s="16">
        <v>93220</v>
      </c>
      <c r="P84" s="16" t="s">
        <v>344</v>
      </c>
      <c r="Q84" s="16" t="s">
        <v>345</v>
      </c>
      <c r="R84" s="16" t="s">
        <v>49</v>
      </c>
      <c r="S84" s="20">
        <v>8</v>
      </c>
    </row>
    <row r="85" spans="1:19" x14ac:dyDescent="0.2">
      <c r="A85" s="16" t="s">
        <v>358</v>
      </c>
      <c r="B85" s="16" t="s">
        <v>359</v>
      </c>
      <c r="C85" s="16" t="s">
        <v>27</v>
      </c>
      <c r="D85" s="16">
        <v>451897</v>
      </c>
      <c r="E85" s="16" t="s">
        <v>86</v>
      </c>
      <c r="F85" s="16" t="s">
        <v>87</v>
      </c>
      <c r="G85" s="16" t="s">
        <v>88</v>
      </c>
      <c r="H85" s="16" t="s">
        <v>360</v>
      </c>
      <c r="I85" s="16" t="s">
        <v>32</v>
      </c>
      <c r="J85" s="16" t="s">
        <v>361</v>
      </c>
      <c r="K85" s="16">
        <v>981287</v>
      </c>
      <c r="L85" s="16" t="s">
        <v>362</v>
      </c>
      <c r="M85" s="16">
        <v>99900</v>
      </c>
      <c r="N85" s="16" t="s">
        <v>313</v>
      </c>
      <c r="O85" s="16">
        <v>94120</v>
      </c>
      <c r="P85" s="16" t="s">
        <v>363</v>
      </c>
      <c r="Q85" s="16" t="s">
        <v>166</v>
      </c>
      <c r="R85" s="16" t="s">
        <v>37</v>
      </c>
      <c r="S85" s="20">
        <v>15.4</v>
      </c>
    </row>
    <row r="86" spans="1:19" x14ac:dyDescent="0.2">
      <c r="A86" s="16" t="s">
        <v>364</v>
      </c>
      <c r="B86" s="16" t="s">
        <v>365</v>
      </c>
      <c r="C86" s="16" t="s">
        <v>27</v>
      </c>
      <c r="D86" s="16">
        <v>451897</v>
      </c>
      <c r="E86" s="16" t="s">
        <v>86</v>
      </c>
      <c r="F86" s="16" t="s">
        <v>87</v>
      </c>
      <c r="G86" s="16" t="s">
        <v>366</v>
      </c>
      <c r="H86" s="16" t="s">
        <v>71</v>
      </c>
      <c r="I86" s="16" t="s">
        <v>32</v>
      </c>
      <c r="J86" s="16" t="s">
        <v>367</v>
      </c>
      <c r="K86" s="16">
        <v>981975</v>
      </c>
      <c r="L86" s="16" t="s">
        <v>368</v>
      </c>
      <c r="M86" s="16">
        <v>99900</v>
      </c>
      <c r="N86" s="16" t="s">
        <v>313</v>
      </c>
      <c r="O86" s="16">
        <v>94520</v>
      </c>
      <c r="P86" s="16" t="s">
        <v>369</v>
      </c>
      <c r="Q86" s="16" t="s">
        <v>370</v>
      </c>
      <c r="R86" s="16" t="s">
        <v>144</v>
      </c>
      <c r="S86" s="20">
        <v>10.62</v>
      </c>
    </row>
    <row r="87" spans="1:19" x14ac:dyDescent="0.2">
      <c r="A87" s="16" t="s">
        <v>399</v>
      </c>
      <c r="B87" s="16" t="s">
        <v>400</v>
      </c>
      <c r="C87" s="16" t="s">
        <v>27</v>
      </c>
      <c r="D87" s="16">
        <v>451897</v>
      </c>
      <c r="E87" s="16" t="s">
        <v>86</v>
      </c>
      <c r="F87" s="16" t="s">
        <v>87</v>
      </c>
      <c r="G87" s="16" t="s">
        <v>88</v>
      </c>
      <c r="H87" s="16" t="s">
        <v>71</v>
      </c>
      <c r="I87" s="16" t="s">
        <v>32</v>
      </c>
      <c r="J87" s="16" t="s">
        <v>105</v>
      </c>
      <c r="K87" s="16">
        <v>984273</v>
      </c>
      <c r="L87" s="16" t="s">
        <v>401</v>
      </c>
      <c r="M87" s="16">
        <v>99900</v>
      </c>
      <c r="N87" s="16" t="s">
        <v>313</v>
      </c>
      <c r="O87" s="16">
        <v>95120</v>
      </c>
      <c r="P87" s="16" t="s">
        <v>398</v>
      </c>
      <c r="Q87" s="16" t="s">
        <v>75</v>
      </c>
      <c r="R87" s="16" t="s">
        <v>37</v>
      </c>
      <c r="S87" s="20">
        <v>18.8</v>
      </c>
    </row>
    <row r="88" spans="1:19" ht="13.5" thickBot="1" x14ac:dyDescent="0.25"/>
    <row r="89" spans="1:19" x14ac:dyDescent="0.2">
      <c r="R89" s="7" t="s">
        <v>19</v>
      </c>
      <c r="S89" s="8" t="e">
        <f>AVERAGE(S1:S2)</f>
        <v>#DIV/0!</v>
      </c>
    </row>
    <row r="90" spans="1:19" x14ac:dyDescent="0.2">
      <c r="R90" s="9" t="s">
        <v>20</v>
      </c>
      <c r="S90" s="10" t="e">
        <f>_xlfn.STDEV.P(S1:S2)</f>
        <v>#DIV/0!</v>
      </c>
    </row>
    <row r="91" spans="1:19" x14ac:dyDescent="0.2">
      <c r="R91" s="9" t="s">
        <v>21</v>
      </c>
      <c r="S91" s="11" t="e">
        <f>S90/S89</f>
        <v>#DIV/0!</v>
      </c>
    </row>
    <row r="92" spans="1:19" ht="13.5" thickBot="1" x14ac:dyDescent="0.25">
      <c r="R92" s="12" t="s">
        <v>22</v>
      </c>
      <c r="S92" s="13" t="e">
        <f>MEDIAN(S1:S2)</f>
        <v>#NUM!</v>
      </c>
    </row>
    <row r="93" spans="1:19" ht="13.5" thickBot="1" x14ac:dyDescent="0.25">
      <c r="R93" s="14" t="e">
        <f>IF(S91&gt;25%,"PREÇO MEDIANA","PREÇO MÉDIA")</f>
        <v>#DIV/0!</v>
      </c>
      <c r="S93" s="15" t="e">
        <f>IF(S91&gt;25%,S92,S89)</f>
        <v>#DIV/0!</v>
      </c>
    </row>
  </sheetData>
  <autoFilter ref="A6:S780" xr:uid="{00F4164D-E136-41D2-93F7-0A5BF5B95E01}">
    <sortState xmlns:xlrd2="http://schemas.microsoft.com/office/spreadsheetml/2017/richdata2" ref="A7:S87">
      <sortCondition ref="D6:D780"/>
    </sortState>
  </autoFilter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ITEM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Frigo</dc:creator>
  <cp:lastModifiedBy>REMOTO</cp:lastModifiedBy>
  <dcterms:created xsi:type="dcterms:W3CDTF">2020-12-26T14:04:49Z</dcterms:created>
  <dcterms:modified xsi:type="dcterms:W3CDTF">2021-06-01T13:27:25Z</dcterms:modified>
</cp:coreProperties>
</file>